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markiewicz\Desktop\Zaopatrzenie\Zapytania ofertowe\DZP-BZU-544-2020 biurówka\"/>
    </mc:Choice>
  </mc:AlternateContent>
  <bookViews>
    <workbookView xWindow="0" yWindow="0" windowWidth="16380" windowHeight="8190" tabRatio="500"/>
  </bookViews>
  <sheets>
    <sheet name="Pakiet 1" sheetId="1" r:id="rId1"/>
    <sheet name="Pakiet 2" sheetId="2" r:id="rId2"/>
  </sheets>
  <definedNames>
    <definedName name="_xlnm._FilterDatabase" localSheetId="0">'Pakiet 1'!$A$5:$L$91</definedName>
    <definedName name="_xlnm._FilterDatabase" localSheetId="1">'Pakiet 2'!$A$5:$L$49</definedName>
  </definedName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8" i="2" l="1"/>
  <c r="H48" i="2"/>
  <c r="I48" i="2" s="1"/>
  <c r="L48" i="2" s="1"/>
  <c r="K48" i="2" s="1"/>
  <c r="J47" i="2"/>
  <c r="I47" i="2"/>
  <c r="L47" i="2" s="1"/>
  <c r="K47" i="2" s="1"/>
  <c r="H47" i="2"/>
  <c r="J46" i="2"/>
  <c r="H46" i="2"/>
  <c r="I46" i="2" s="1"/>
  <c r="L46" i="2" s="1"/>
  <c r="J45" i="2"/>
  <c r="H45" i="2"/>
  <c r="I45" i="2" s="1"/>
  <c r="L45" i="2" s="1"/>
  <c r="K45" i="2" s="1"/>
  <c r="J44" i="2"/>
  <c r="H44" i="2"/>
  <c r="I44" i="2" s="1"/>
  <c r="L44" i="2" s="1"/>
  <c r="K44" i="2" s="1"/>
  <c r="J43" i="2"/>
  <c r="H43" i="2"/>
  <c r="I43" i="2" s="1"/>
  <c r="L43" i="2" s="1"/>
  <c r="K43" i="2" s="1"/>
  <c r="J42" i="2"/>
  <c r="H42" i="2"/>
  <c r="I42" i="2" s="1"/>
  <c r="L42" i="2" s="1"/>
  <c r="J41" i="2"/>
  <c r="H41" i="2"/>
  <c r="I41" i="2" s="1"/>
  <c r="L41" i="2" s="1"/>
  <c r="K41" i="2" s="1"/>
  <c r="J40" i="2"/>
  <c r="H40" i="2"/>
  <c r="I40" i="2" s="1"/>
  <c r="L40" i="2" s="1"/>
  <c r="K40" i="2" s="1"/>
  <c r="J39" i="2"/>
  <c r="I39" i="2"/>
  <c r="L39" i="2" s="1"/>
  <c r="K39" i="2" s="1"/>
  <c r="H39" i="2"/>
  <c r="J38" i="2"/>
  <c r="H38" i="2"/>
  <c r="I38" i="2" s="1"/>
  <c r="L38" i="2" s="1"/>
  <c r="J37" i="2"/>
  <c r="H37" i="2"/>
  <c r="I37" i="2" s="1"/>
  <c r="L37" i="2" s="1"/>
  <c r="K37" i="2" s="1"/>
  <c r="J36" i="2"/>
  <c r="H36" i="2"/>
  <c r="I36" i="2" s="1"/>
  <c r="L36" i="2" s="1"/>
  <c r="K36" i="2" s="1"/>
  <c r="J35" i="2"/>
  <c r="H35" i="2"/>
  <c r="I35" i="2" s="1"/>
  <c r="L35" i="2" s="1"/>
  <c r="K35" i="2" s="1"/>
  <c r="J34" i="2"/>
  <c r="H34" i="2"/>
  <c r="I34" i="2" s="1"/>
  <c r="L34" i="2" s="1"/>
  <c r="K34" i="2" s="1"/>
  <c r="J33" i="2"/>
  <c r="H33" i="2"/>
  <c r="I33" i="2" s="1"/>
  <c r="L33" i="2" s="1"/>
  <c r="K33" i="2" s="1"/>
  <c r="L32" i="2"/>
  <c r="K32" i="2" s="1"/>
  <c r="J32" i="2"/>
  <c r="H32" i="2"/>
  <c r="I32" i="2" s="1"/>
  <c r="J31" i="2"/>
  <c r="I31" i="2"/>
  <c r="L31" i="2" s="1"/>
  <c r="K31" i="2" s="1"/>
  <c r="H31" i="2"/>
  <c r="J30" i="2"/>
  <c r="H30" i="2"/>
  <c r="I30" i="2" s="1"/>
  <c r="L30" i="2" s="1"/>
  <c r="K30" i="2" s="1"/>
  <c r="K29" i="2"/>
  <c r="J29" i="2"/>
  <c r="H29" i="2"/>
  <c r="I29" i="2" s="1"/>
  <c r="L29" i="2" s="1"/>
  <c r="J28" i="2"/>
  <c r="H28" i="2"/>
  <c r="I28" i="2" s="1"/>
  <c r="L28" i="2" s="1"/>
  <c r="K28" i="2" s="1"/>
  <c r="J27" i="2"/>
  <c r="H27" i="2"/>
  <c r="I27" i="2" s="1"/>
  <c r="L27" i="2" s="1"/>
  <c r="K27" i="2" s="1"/>
  <c r="J26" i="2"/>
  <c r="H26" i="2"/>
  <c r="I26" i="2" s="1"/>
  <c r="L26" i="2" s="1"/>
  <c r="J25" i="2"/>
  <c r="H25" i="2"/>
  <c r="I25" i="2" s="1"/>
  <c r="L25" i="2" s="1"/>
  <c r="K25" i="2" s="1"/>
  <c r="J24" i="2"/>
  <c r="H24" i="2"/>
  <c r="I24" i="2" s="1"/>
  <c r="L24" i="2" s="1"/>
  <c r="J23" i="2"/>
  <c r="H23" i="2"/>
  <c r="I23" i="2" s="1"/>
  <c r="L23" i="2" s="1"/>
  <c r="K23" i="2" s="1"/>
  <c r="J22" i="2"/>
  <c r="H22" i="2"/>
  <c r="I22" i="2" s="1"/>
  <c r="L22" i="2" s="1"/>
  <c r="J21" i="2"/>
  <c r="H21" i="2"/>
  <c r="I21" i="2" s="1"/>
  <c r="L21" i="2" s="1"/>
  <c r="J20" i="2"/>
  <c r="H20" i="2"/>
  <c r="I20" i="2" s="1"/>
  <c r="L20" i="2" s="1"/>
  <c r="K20" i="2" s="1"/>
  <c r="J19" i="2"/>
  <c r="I19" i="2"/>
  <c r="L19" i="2" s="1"/>
  <c r="H19" i="2"/>
  <c r="J18" i="2"/>
  <c r="I18" i="2"/>
  <c r="L18" i="2" s="1"/>
  <c r="H18" i="2"/>
  <c r="J17" i="2"/>
  <c r="H17" i="2"/>
  <c r="I17" i="2" s="1"/>
  <c r="L17" i="2" s="1"/>
  <c r="K17" i="2" s="1"/>
  <c r="J16" i="2"/>
  <c r="H16" i="2"/>
  <c r="I16" i="2" s="1"/>
  <c r="L16" i="2" s="1"/>
  <c r="J15" i="2"/>
  <c r="H15" i="2"/>
  <c r="I15" i="2" s="1"/>
  <c r="L15" i="2" s="1"/>
  <c r="K15" i="2" s="1"/>
  <c r="J14" i="2"/>
  <c r="H14" i="2"/>
  <c r="I14" i="2" s="1"/>
  <c r="L14" i="2" s="1"/>
  <c r="J13" i="2"/>
  <c r="H13" i="2"/>
  <c r="I13" i="2" s="1"/>
  <c r="L13" i="2" s="1"/>
  <c r="J12" i="2"/>
  <c r="H12" i="2"/>
  <c r="I12" i="2" s="1"/>
  <c r="L12" i="2" s="1"/>
  <c r="K12" i="2" s="1"/>
  <c r="J11" i="2"/>
  <c r="I11" i="2"/>
  <c r="L11" i="2" s="1"/>
  <c r="H11" i="2"/>
  <c r="J10" i="2"/>
  <c r="I10" i="2"/>
  <c r="L10" i="2" s="1"/>
  <c r="H10" i="2"/>
  <c r="J9" i="2"/>
  <c r="H9" i="2"/>
  <c r="I9" i="2" s="1"/>
  <c r="L9" i="2" s="1"/>
  <c r="K9" i="2" s="1"/>
  <c r="J8" i="2"/>
  <c r="H8" i="2"/>
  <c r="I8" i="2" s="1"/>
  <c r="L8" i="2" s="1"/>
  <c r="L90" i="1"/>
  <c r="J90" i="1"/>
  <c r="H90" i="1"/>
  <c r="I90" i="1" s="1"/>
  <c r="J89" i="1"/>
  <c r="H89" i="1"/>
  <c r="I89" i="1" s="1"/>
  <c r="L89" i="1" s="1"/>
  <c r="K89" i="1" s="1"/>
  <c r="J88" i="1"/>
  <c r="H88" i="1"/>
  <c r="I88" i="1" s="1"/>
  <c r="L88" i="1" s="1"/>
  <c r="K88" i="1" s="1"/>
  <c r="J87" i="1"/>
  <c r="K87" i="1" s="1"/>
  <c r="H87" i="1"/>
  <c r="I87" i="1" s="1"/>
  <c r="L87" i="1" s="1"/>
  <c r="J86" i="1"/>
  <c r="H86" i="1"/>
  <c r="I86" i="1" s="1"/>
  <c r="L86" i="1" s="1"/>
  <c r="K86" i="1" s="1"/>
  <c r="J85" i="1"/>
  <c r="H85" i="1"/>
  <c r="I85" i="1" s="1"/>
  <c r="L85" i="1" s="1"/>
  <c r="K85" i="1" s="1"/>
  <c r="J84" i="1"/>
  <c r="H84" i="1"/>
  <c r="I84" i="1" s="1"/>
  <c r="L84" i="1" s="1"/>
  <c r="J83" i="1"/>
  <c r="I83" i="1"/>
  <c r="L83" i="1" s="1"/>
  <c r="K83" i="1" s="1"/>
  <c r="H83" i="1"/>
  <c r="J82" i="1"/>
  <c r="H82" i="1"/>
  <c r="I82" i="1" s="1"/>
  <c r="L82" i="1" s="1"/>
  <c r="K82" i="1" s="1"/>
  <c r="J81" i="1"/>
  <c r="H81" i="1"/>
  <c r="I81" i="1" s="1"/>
  <c r="L81" i="1" s="1"/>
  <c r="K81" i="1" s="1"/>
  <c r="J80" i="1"/>
  <c r="H80" i="1"/>
  <c r="I80" i="1" s="1"/>
  <c r="L80" i="1" s="1"/>
  <c r="J79" i="1"/>
  <c r="H79" i="1"/>
  <c r="I79" i="1" s="1"/>
  <c r="L79" i="1" s="1"/>
  <c r="K79" i="1" s="1"/>
  <c r="J78" i="1"/>
  <c r="H78" i="1"/>
  <c r="I78" i="1" s="1"/>
  <c r="L78" i="1" s="1"/>
  <c r="J77" i="1"/>
  <c r="I77" i="1"/>
  <c r="L77" i="1" s="1"/>
  <c r="K77" i="1" s="1"/>
  <c r="H77" i="1"/>
  <c r="J76" i="1"/>
  <c r="H76" i="1"/>
  <c r="I76" i="1" s="1"/>
  <c r="L76" i="1" s="1"/>
  <c r="J75" i="1"/>
  <c r="H75" i="1"/>
  <c r="I75" i="1" s="1"/>
  <c r="L75" i="1" s="1"/>
  <c r="J74" i="1"/>
  <c r="H74" i="1"/>
  <c r="I74" i="1" s="1"/>
  <c r="L74" i="1" s="1"/>
  <c r="K74" i="1" s="1"/>
  <c r="J73" i="1"/>
  <c r="I73" i="1"/>
  <c r="L73" i="1" s="1"/>
  <c r="H73" i="1"/>
  <c r="J72" i="1"/>
  <c r="I72" i="1"/>
  <c r="L72" i="1" s="1"/>
  <c r="H72" i="1"/>
  <c r="J71" i="1"/>
  <c r="H71" i="1"/>
  <c r="I71" i="1" s="1"/>
  <c r="L71" i="1" s="1"/>
  <c r="K71" i="1" s="1"/>
  <c r="J70" i="1"/>
  <c r="H70" i="1"/>
  <c r="I70" i="1" s="1"/>
  <c r="L70" i="1" s="1"/>
  <c r="J69" i="1"/>
  <c r="H69" i="1"/>
  <c r="I69" i="1" s="1"/>
  <c r="L69" i="1" s="1"/>
  <c r="K69" i="1" s="1"/>
  <c r="J68" i="1"/>
  <c r="H68" i="1"/>
  <c r="I68" i="1" s="1"/>
  <c r="L68" i="1" s="1"/>
  <c r="J67" i="1"/>
  <c r="H67" i="1"/>
  <c r="I67" i="1" s="1"/>
  <c r="L67" i="1" s="1"/>
  <c r="J66" i="1"/>
  <c r="H66" i="1"/>
  <c r="I66" i="1" s="1"/>
  <c r="L66" i="1" s="1"/>
  <c r="K66" i="1" s="1"/>
  <c r="J65" i="1"/>
  <c r="I65" i="1"/>
  <c r="L65" i="1" s="1"/>
  <c r="H65" i="1"/>
  <c r="J64" i="1"/>
  <c r="H64" i="1"/>
  <c r="I64" i="1" s="1"/>
  <c r="L64" i="1" s="1"/>
  <c r="J63" i="1"/>
  <c r="H63" i="1"/>
  <c r="I63" i="1" s="1"/>
  <c r="L63" i="1" s="1"/>
  <c r="L62" i="1"/>
  <c r="J62" i="1"/>
  <c r="H62" i="1"/>
  <c r="I62" i="1" s="1"/>
  <c r="J61" i="1"/>
  <c r="H61" i="1"/>
  <c r="I61" i="1" s="1"/>
  <c r="L61" i="1" s="1"/>
  <c r="K61" i="1" s="1"/>
  <c r="J60" i="1"/>
  <c r="H60" i="1"/>
  <c r="I60" i="1" s="1"/>
  <c r="L60" i="1" s="1"/>
  <c r="K60" i="1" s="1"/>
  <c r="J59" i="1"/>
  <c r="H59" i="1"/>
  <c r="I59" i="1" s="1"/>
  <c r="L59" i="1" s="1"/>
  <c r="J58" i="1"/>
  <c r="H58" i="1"/>
  <c r="I58" i="1" s="1"/>
  <c r="L58" i="1" s="1"/>
  <c r="K58" i="1" s="1"/>
  <c r="J57" i="1"/>
  <c r="H57" i="1"/>
  <c r="I57" i="1" s="1"/>
  <c r="L57" i="1" s="1"/>
  <c r="K57" i="1" s="1"/>
  <c r="J56" i="1"/>
  <c r="I56" i="1"/>
  <c r="L56" i="1" s="1"/>
  <c r="H56" i="1"/>
  <c r="J55" i="1"/>
  <c r="H55" i="1"/>
  <c r="I55" i="1" s="1"/>
  <c r="L55" i="1" s="1"/>
  <c r="K55" i="1" s="1"/>
  <c r="J54" i="1"/>
  <c r="H54" i="1"/>
  <c r="I54" i="1" s="1"/>
  <c r="L54" i="1" s="1"/>
  <c r="K54" i="1" s="1"/>
  <c r="J53" i="1"/>
  <c r="I53" i="1"/>
  <c r="L53" i="1" s="1"/>
  <c r="H53" i="1"/>
  <c r="J52" i="1"/>
  <c r="I52" i="1"/>
  <c r="L52" i="1" s="1"/>
  <c r="K52" i="1" s="1"/>
  <c r="H52" i="1"/>
  <c r="J51" i="1"/>
  <c r="H51" i="1"/>
  <c r="I51" i="1" s="1"/>
  <c r="L51" i="1" s="1"/>
  <c r="K51" i="1" s="1"/>
  <c r="L50" i="1"/>
  <c r="K50" i="1" s="1"/>
  <c r="J50" i="1"/>
  <c r="H50" i="1"/>
  <c r="I50" i="1" s="1"/>
  <c r="J49" i="1"/>
  <c r="I49" i="1"/>
  <c r="L49" i="1" s="1"/>
  <c r="K49" i="1" s="1"/>
  <c r="H49" i="1"/>
  <c r="J48" i="1"/>
  <c r="H48" i="1"/>
  <c r="I48" i="1" s="1"/>
  <c r="L48" i="1" s="1"/>
  <c r="K48" i="1" s="1"/>
  <c r="J47" i="1"/>
  <c r="H47" i="1"/>
  <c r="I47" i="1" s="1"/>
  <c r="L47" i="1" s="1"/>
  <c r="L46" i="1"/>
  <c r="J46" i="1"/>
  <c r="H46" i="1"/>
  <c r="I46" i="1" s="1"/>
  <c r="J45" i="1"/>
  <c r="H45" i="1"/>
  <c r="I45" i="1" s="1"/>
  <c r="L45" i="1" s="1"/>
  <c r="K45" i="1" s="1"/>
  <c r="J44" i="1"/>
  <c r="H44" i="1"/>
  <c r="I44" i="1" s="1"/>
  <c r="L44" i="1" s="1"/>
  <c r="K44" i="1" s="1"/>
  <c r="J43" i="1"/>
  <c r="H43" i="1"/>
  <c r="I43" i="1" s="1"/>
  <c r="L43" i="1" s="1"/>
  <c r="J42" i="1"/>
  <c r="H42" i="1"/>
  <c r="I42" i="1" s="1"/>
  <c r="L42" i="1" s="1"/>
  <c r="K42" i="1" s="1"/>
  <c r="J41" i="1"/>
  <c r="H41" i="1"/>
  <c r="I41" i="1" s="1"/>
  <c r="L41" i="1" s="1"/>
  <c r="K41" i="1" s="1"/>
  <c r="J40" i="1"/>
  <c r="I40" i="1"/>
  <c r="L40" i="1" s="1"/>
  <c r="H40" i="1"/>
  <c r="J39" i="1"/>
  <c r="H39" i="1"/>
  <c r="I39" i="1" s="1"/>
  <c r="L39" i="1" s="1"/>
  <c r="K39" i="1" s="1"/>
  <c r="J38" i="1"/>
  <c r="H38" i="1"/>
  <c r="I38" i="1" s="1"/>
  <c r="L38" i="1" s="1"/>
  <c r="K38" i="1" s="1"/>
  <c r="J37" i="1"/>
  <c r="I37" i="1"/>
  <c r="L37" i="1" s="1"/>
  <c r="H37" i="1"/>
  <c r="J36" i="1"/>
  <c r="I36" i="1"/>
  <c r="L36" i="1" s="1"/>
  <c r="K36" i="1" s="1"/>
  <c r="H36" i="1"/>
  <c r="J35" i="1"/>
  <c r="H35" i="1"/>
  <c r="I35" i="1" s="1"/>
  <c r="L35" i="1" s="1"/>
  <c r="K35" i="1" s="1"/>
  <c r="L34" i="1"/>
  <c r="K34" i="1" s="1"/>
  <c r="J34" i="1"/>
  <c r="H34" i="1"/>
  <c r="I34" i="1" s="1"/>
  <c r="J33" i="1"/>
  <c r="I33" i="1"/>
  <c r="L33" i="1" s="1"/>
  <c r="K33" i="1" s="1"/>
  <c r="H33" i="1"/>
  <c r="J32" i="1"/>
  <c r="H32" i="1"/>
  <c r="I32" i="1" s="1"/>
  <c r="L32" i="1" s="1"/>
  <c r="K32" i="1" s="1"/>
  <c r="J31" i="1"/>
  <c r="H31" i="1"/>
  <c r="I31" i="1" s="1"/>
  <c r="L31" i="1" s="1"/>
  <c r="L30" i="1"/>
  <c r="J30" i="1"/>
  <c r="H30" i="1"/>
  <c r="I30" i="1" s="1"/>
  <c r="J29" i="1"/>
  <c r="H29" i="1"/>
  <c r="I29" i="1" s="1"/>
  <c r="L29" i="1" s="1"/>
  <c r="K29" i="1" s="1"/>
  <c r="J28" i="1"/>
  <c r="H28" i="1"/>
  <c r="I28" i="1" s="1"/>
  <c r="L28" i="1" s="1"/>
  <c r="K28" i="1" s="1"/>
  <c r="J27" i="1"/>
  <c r="H27" i="1"/>
  <c r="I27" i="1" s="1"/>
  <c r="L27" i="1" s="1"/>
  <c r="J26" i="1"/>
  <c r="H26" i="1"/>
  <c r="I26" i="1" s="1"/>
  <c r="L26" i="1" s="1"/>
  <c r="K26" i="1" s="1"/>
  <c r="J25" i="1"/>
  <c r="H25" i="1"/>
  <c r="I25" i="1" s="1"/>
  <c r="L25" i="1" s="1"/>
  <c r="K25" i="1" s="1"/>
  <c r="J24" i="1"/>
  <c r="I24" i="1"/>
  <c r="L24" i="1" s="1"/>
  <c r="H24" i="1"/>
  <c r="J23" i="1"/>
  <c r="I23" i="1"/>
  <c r="L23" i="1" s="1"/>
  <c r="K23" i="1" s="1"/>
  <c r="H23" i="1"/>
  <c r="J22" i="1"/>
  <c r="H22" i="1"/>
  <c r="I22" i="1" s="1"/>
  <c r="L22" i="1" s="1"/>
  <c r="K22" i="1" s="1"/>
  <c r="J21" i="1"/>
  <c r="I21" i="1"/>
  <c r="L21" i="1" s="1"/>
  <c r="H21" i="1"/>
  <c r="J20" i="1"/>
  <c r="H20" i="1"/>
  <c r="I20" i="1" s="1"/>
  <c r="L20" i="1" s="1"/>
  <c r="K20" i="1" s="1"/>
  <c r="J19" i="1"/>
  <c r="H19" i="1"/>
  <c r="I19" i="1" s="1"/>
  <c r="L19" i="1" s="1"/>
  <c r="J18" i="1"/>
  <c r="I18" i="1"/>
  <c r="L18" i="1" s="1"/>
  <c r="K18" i="1" s="1"/>
  <c r="H18" i="1"/>
  <c r="J17" i="1"/>
  <c r="H17" i="1"/>
  <c r="I17" i="1" s="1"/>
  <c r="L17" i="1" s="1"/>
  <c r="K17" i="1" s="1"/>
  <c r="J16" i="1"/>
  <c r="H16" i="1"/>
  <c r="I16" i="1" s="1"/>
  <c r="L16" i="1" s="1"/>
  <c r="K16" i="1" s="1"/>
  <c r="J15" i="1"/>
  <c r="H15" i="1"/>
  <c r="I15" i="1" s="1"/>
  <c r="L15" i="1" s="1"/>
  <c r="K15" i="1" s="1"/>
  <c r="J14" i="1"/>
  <c r="H14" i="1"/>
  <c r="I14" i="1" s="1"/>
  <c r="L14" i="1" s="1"/>
  <c r="K14" i="1" s="1"/>
  <c r="J13" i="1"/>
  <c r="H13" i="1"/>
  <c r="I13" i="1" s="1"/>
  <c r="L13" i="1" s="1"/>
  <c r="K13" i="1" s="1"/>
  <c r="J12" i="1"/>
  <c r="H12" i="1"/>
  <c r="I12" i="1" s="1"/>
  <c r="L12" i="1" s="1"/>
  <c r="K12" i="1" s="1"/>
  <c r="J11" i="1"/>
  <c r="H11" i="1"/>
  <c r="I11" i="1" s="1"/>
  <c r="L11" i="1" s="1"/>
  <c r="K11" i="1" s="1"/>
  <c r="J10" i="1"/>
  <c r="I10" i="1"/>
  <c r="L10" i="1" s="1"/>
  <c r="K10" i="1" s="1"/>
  <c r="H10" i="1"/>
  <c r="J9" i="1"/>
  <c r="H9" i="1"/>
  <c r="I9" i="1" s="1"/>
  <c r="L9" i="1" s="1"/>
  <c r="K9" i="1" s="1"/>
  <c r="J8" i="1"/>
  <c r="H8" i="1"/>
  <c r="I8" i="1" s="1"/>
  <c r="L8" i="1" s="1"/>
  <c r="K38" i="2" l="1"/>
  <c r="K46" i="2"/>
  <c r="K11" i="2"/>
  <c r="K13" i="2"/>
  <c r="K16" i="2"/>
  <c r="K19" i="2"/>
  <c r="K21" i="2"/>
  <c r="K24" i="2"/>
  <c r="K42" i="2"/>
  <c r="K19" i="1"/>
  <c r="K31" i="1"/>
  <c r="K47" i="1"/>
  <c r="K63" i="1"/>
  <c r="K78" i="1"/>
  <c r="K30" i="1"/>
  <c r="K46" i="1"/>
  <c r="K62" i="1"/>
  <c r="K90" i="1"/>
  <c r="K21" i="1"/>
  <c r="K24" i="1"/>
  <c r="K27" i="1"/>
  <c r="K37" i="1"/>
  <c r="K40" i="1"/>
  <c r="K43" i="1"/>
  <c r="K53" i="1"/>
  <c r="K56" i="1"/>
  <c r="K59" i="1"/>
  <c r="K65" i="1"/>
  <c r="K67" i="1"/>
  <c r="K70" i="1"/>
  <c r="K73" i="1"/>
  <c r="K75" i="1"/>
  <c r="K80" i="1"/>
  <c r="K84" i="1"/>
  <c r="L91" i="1"/>
  <c r="K8" i="1"/>
  <c r="L49" i="2"/>
  <c r="K8" i="2"/>
  <c r="J49" i="2"/>
  <c r="K76" i="1"/>
  <c r="K26" i="2"/>
  <c r="J91" i="1"/>
  <c r="K64" i="1"/>
  <c r="K68" i="1"/>
  <c r="K72" i="1"/>
  <c r="K10" i="2"/>
  <c r="K14" i="2"/>
  <c r="K18" i="2"/>
  <c r="K22" i="2"/>
  <c r="K49" i="2" l="1"/>
  <c r="K91" i="1"/>
</calcChain>
</file>

<file path=xl/sharedStrings.xml><?xml version="1.0" encoding="utf-8"?>
<sst xmlns="http://schemas.openxmlformats.org/spreadsheetml/2006/main" count="410" uniqueCount="235">
  <si>
    <t>Załącznik 2 - formularz asortymentowo cenowy - opis przedmotu zamówienia</t>
  </si>
  <si>
    <t>Pakiet 1 – Artykuły biurowe</t>
  </si>
  <si>
    <t>Lp.</t>
  </si>
  <si>
    <t xml:space="preserve">Nazwa i opis </t>
  </si>
  <si>
    <t>Jednostka miary</t>
  </si>
  <si>
    <t>Ilość</t>
  </si>
  <si>
    <t>Cena jednostkowa netto [zł]</t>
  </si>
  <si>
    <t>Stawka Vat [%]</t>
  </si>
  <si>
    <t>Kwota Vat</t>
  </si>
  <si>
    <t>Cena jednostkowa brutto [zł]</t>
  </si>
  <si>
    <t>Wartość netto [zł]</t>
  </si>
  <si>
    <t>Wartość Vat [zł]</t>
  </si>
  <si>
    <t>Wartość brutto [zł]</t>
  </si>
  <si>
    <t>iloczyn kolumn 5x6</t>
  </si>
  <si>
    <t>suma kolumn 5+7</t>
  </si>
  <si>
    <t>iloczyn kolumn 4x5</t>
  </si>
  <si>
    <t>różnica kolumn 11-9</t>
  </si>
  <si>
    <t>iloczyn kolumn 4x8</t>
  </si>
  <si>
    <t>1.</t>
  </si>
  <si>
    <t>Spinacze biurowe duże 50 mm stalowe GS 140-D a 100</t>
  </si>
  <si>
    <t xml:space="preserve">op. </t>
  </si>
  <si>
    <t>2.</t>
  </si>
  <si>
    <t>Zszywki  24/6 (op 1000 szt.)</t>
  </si>
  <si>
    <t>3.</t>
  </si>
  <si>
    <t>Spinacze krzyżowe  41mm op.50 szt. nr.2</t>
  </si>
  <si>
    <t>4.</t>
  </si>
  <si>
    <t>Skoroszyt plastikowy "oczko" kolorowe (wpinany do segregatora)a 10</t>
  </si>
  <si>
    <t>op</t>
  </si>
  <si>
    <t>5.</t>
  </si>
  <si>
    <t>Segregator A4 7,5 cm( kolorowe) oklejany folią PP,metalowe okucia,plastikowa kieszonka na wizytówkę .</t>
  </si>
  <si>
    <t>szt.</t>
  </si>
  <si>
    <t>6.</t>
  </si>
  <si>
    <t>Segregator A5 7,5 cm( kolorowe) oklejany folią PP ,metalowe okucia z plastikową kieszonka na wizytówkę</t>
  </si>
  <si>
    <t>7.</t>
  </si>
  <si>
    <t>Segregator A4 5,5 cm( kolorowe) oklejany folią PP,metalowe okucia,kieszonka ,plastikowa na wizytówkę.</t>
  </si>
  <si>
    <t>8.</t>
  </si>
  <si>
    <t>Tusz do pieczątek czerwony ,opakowanie z dozownikiem,pojemność min. 25 ml.</t>
  </si>
  <si>
    <t>9.</t>
  </si>
  <si>
    <t>Tusz do pieczątek  niebieski opakowanie z dozownikiem,pojemność min.25 ml.</t>
  </si>
  <si>
    <t>10.</t>
  </si>
  <si>
    <t>Tusz do pieczątek  czarny ,opak.z dozownikiem ,pojemność min. 25 ml.</t>
  </si>
  <si>
    <t>11.</t>
  </si>
  <si>
    <t>Marker czarny wodoodporny grubość linii min. 5 mm</t>
  </si>
  <si>
    <t>12.</t>
  </si>
  <si>
    <t xml:space="preserve">Marker biały wodoodporny  grubość linii min. 5 mm </t>
  </si>
  <si>
    <t>13.</t>
  </si>
  <si>
    <t>Markery do tablicy sucho ścieralnej( trzy kolory) grubość linii 4mm.</t>
  </si>
  <si>
    <t>14.</t>
  </si>
  <si>
    <t>Zwilżacz glicerynowy do palców</t>
  </si>
  <si>
    <t>15.</t>
  </si>
  <si>
    <t>Marker permanentny do opisywania płyt CD/DVD czarny  dwustronny</t>
  </si>
  <si>
    <t>16.</t>
  </si>
  <si>
    <t>Linijka  plastikowa 20 cm +/- 2cm</t>
  </si>
  <si>
    <t>17.</t>
  </si>
  <si>
    <t>Linijka  plastikowa 30 cm +/- 2 cm</t>
  </si>
  <si>
    <t>18.</t>
  </si>
  <si>
    <t>Gumka usuwająca plamy ołówka HB o różnych twardościach,rozmiar min,.5x2x1cm</t>
  </si>
  <si>
    <t>19.</t>
  </si>
  <si>
    <t>Ołówek odporny na złamania ,grafit HB z gumką</t>
  </si>
  <si>
    <t>20.</t>
  </si>
  <si>
    <t>Długopisy automatyczny kolor wkładu  niebieskie</t>
  </si>
  <si>
    <t>21.</t>
  </si>
  <si>
    <t>Koszulka z folii A4 (grubość folii minimum 55 mikronów)</t>
  </si>
  <si>
    <t>op. 100 szt</t>
  </si>
  <si>
    <t>22.</t>
  </si>
  <si>
    <t>Koszulka z folii A5 (grubość folii minimum 55 mikronów)</t>
  </si>
  <si>
    <t>op. 100 szt.</t>
  </si>
  <si>
    <t>23.</t>
  </si>
  <si>
    <t>Długopis Żelowy (czarny,niebieski,czerwony) grubość końcówki 0,5mm, linia pisania 0,32 mm.</t>
  </si>
  <si>
    <t xml:space="preserve"> szt.</t>
  </si>
  <si>
    <t>24.</t>
  </si>
  <si>
    <t>Klej biurowy w sztyfcie (min.8 g)klei papier i karton.</t>
  </si>
  <si>
    <t>25.</t>
  </si>
  <si>
    <t>Rozszywacz biurowy ,metalowy z uchwytem plastikowym</t>
  </si>
  <si>
    <t>26.</t>
  </si>
  <si>
    <t>Korektor w taśmie typu Myszka – Tipex</t>
  </si>
  <si>
    <t>27.</t>
  </si>
  <si>
    <t>Taśma  biurowa klejąca bezbarwna szer. Od 1,8 cm do 2,5 cm</t>
  </si>
  <si>
    <t>28.</t>
  </si>
  <si>
    <t>Taśma klejąca pakowa brązowa, 48 x 50 mm,</t>
  </si>
  <si>
    <t>29.</t>
  </si>
  <si>
    <t xml:space="preserve">  Zszywki 23/10 min.1000 szt. w opakowaniu</t>
  </si>
  <si>
    <t>30.</t>
  </si>
  <si>
    <t>Zszywacz  biurowy metalowy mocny. Mechanizm dzwigowy umożliwia zszywanie grubych plików bez wysiłku. Zszywa 110 kartek papieru(80 RMS) Głębokośc zszycia 66 mm . Zszywacz ładowany od przodu. Na zszywki rozmiaru 23/8 – 15 i 9/8 -14 .Rodzaj zszywacza  z tworzywa ABS/metal. Gwarancja 5 lat</t>
  </si>
  <si>
    <t>31.</t>
  </si>
  <si>
    <t>Dziurkacz metalowy  2-dziurkowy (tetis)</t>
  </si>
  <si>
    <t>32.</t>
  </si>
  <si>
    <t>Folie do laminowania A 4 ( minimum 2x100 mic)</t>
  </si>
  <si>
    <t>33.</t>
  </si>
  <si>
    <t>Folie do laminowania A 5 (minimum 2x100 mic)</t>
  </si>
  <si>
    <t>34.</t>
  </si>
  <si>
    <t>Folia do bindowania,gramatura min.200 mikronów/min. ,przeżroczysta</t>
  </si>
  <si>
    <t>35.</t>
  </si>
  <si>
    <t>Grzbiety plastikowe do bindowania ok 10 mm</t>
  </si>
  <si>
    <t>36.</t>
  </si>
  <si>
    <t>Karton do bindowania-różne kolory w opakowaniu,gramatura min.240g/m2,format A4</t>
  </si>
  <si>
    <t>37.</t>
  </si>
  <si>
    <t>Zakreślacze 4 rózne  kolory ścięta końcówka szer.do 5 mm</t>
  </si>
  <si>
    <t>38.</t>
  </si>
  <si>
    <t xml:space="preserve">Kołki do tablic korkowych beczułki min.50 szt w opakowaniu </t>
  </si>
  <si>
    <t>op.</t>
  </si>
  <si>
    <t>39.</t>
  </si>
  <si>
    <t>Tablice korkowe  min.  60 x90cm</t>
  </si>
  <si>
    <t>40.</t>
  </si>
  <si>
    <t>Temperówka metalowa pojedyncza kompatybilna z ołówkiem z poz. 21</t>
  </si>
  <si>
    <t>41.</t>
  </si>
  <si>
    <t>Baterie LR 14 op -2 szt alkaliczna</t>
  </si>
  <si>
    <t>42.</t>
  </si>
  <si>
    <t>Notes samoprzylepny  7,6 x 7,6cm</t>
  </si>
  <si>
    <t>43.</t>
  </si>
  <si>
    <t xml:space="preserve">Taśma klejąca dwustronna o wymiarach min.50 mm x 5 m </t>
  </si>
  <si>
    <t>44.</t>
  </si>
  <si>
    <t xml:space="preserve">Nożyczki biurowe długość całkowita min.16 cm, rączka odporna na pęknięcia </t>
  </si>
  <si>
    <t>45.</t>
  </si>
  <si>
    <t>Szufladka z tworzywa na dokumenty wysokość grzbietu 6 cm,biała</t>
  </si>
  <si>
    <t>46.</t>
  </si>
  <si>
    <t>Długopis kolor wkładu czerwony( automatyczny )</t>
  </si>
  <si>
    <t>47.</t>
  </si>
  <si>
    <t>Dsługopis kolor wkładu niebieski (automatyczny)</t>
  </si>
  <si>
    <t>48.</t>
  </si>
  <si>
    <t>Długopis kolor wkładu czarny(automatyczny)</t>
  </si>
  <si>
    <t>49.</t>
  </si>
  <si>
    <t>Identyfikator plastikowy na agrafkę z sztywnego tworzywa ,format min.55x90 mm</t>
  </si>
  <si>
    <t>op. 50 szt.</t>
  </si>
  <si>
    <t>50.</t>
  </si>
  <si>
    <t>Identyfikator na taśmie/ Holder/ Kolor przeżroczysty, wykonany ze  sztucznego tworzywa ,  mocowany na taśmie w kolorze niebieskim. Wymiary- 9cm x 6cm. Opakowanie 50 szt.</t>
  </si>
  <si>
    <t>51.</t>
  </si>
  <si>
    <t xml:space="preserve"> Baterie AA LR6( 4szt op) alkaliczna</t>
  </si>
  <si>
    <t>52.</t>
  </si>
  <si>
    <t>Baterie LR03  AAA ( op 4 szt) alkaliczna</t>
  </si>
  <si>
    <t>53.</t>
  </si>
  <si>
    <t>Teczka do podpisu 15 kartek z grzbietem harmonijkowym,wycinane otwory między stronicami</t>
  </si>
  <si>
    <t>54.</t>
  </si>
  <si>
    <t>Klipsy 25 mm ( op 12 sztuk)</t>
  </si>
  <si>
    <t>55.</t>
  </si>
  <si>
    <t>Klipsy 32 mm ( op. 12 sztuk)</t>
  </si>
  <si>
    <t>56.</t>
  </si>
  <si>
    <t>Klipsy 41 mm ( op. 12 sztuk)</t>
  </si>
  <si>
    <t>57.</t>
  </si>
  <si>
    <t>Klipsy 50 mm (op. 12 sztuk)</t>
  </si>
  <si>
    <t>58.</t>
  </si>
  <si>
    <t>Dziurkacz na co najmniej 40 kartek 80g/m2</t>
  </si>
  <si>
    <t>59.</t>
  </si>
  <si>
    <t>Zszywacz  metalowy biurowy na co najmniej 30-40 kartek</t>
  </si>
  <si>
    <t>60.</t>
  </si>
  <si>
    <t>Zszywki roz.24/8 stalowe(op.1000 sztuk)</t>
  </si>
  <si>
    <t>61.</t>
  </si>
  <si>
    <t xml:space="preserve">Teczka do podpisu 20 kartek z grzbietem harmonijkowym ,wycinane otwory pomiędzy stronicami </t>
  </si>
  <si>
    <t>62.</t>
  </si>
  <si>
    <t xml:space="preserve">Kalkulator Vector,12 pozycyjny ,podwójna pamięć,cofanie ostatnio wprowadzonej pozycji </t>
  </si>
  <si>
    <t>63.</t>
  </si>
  <si>
    <t xml:space="preserve">Zszywki 23/14 min . 1000 szt. w opakowaniu </t>
  </si>
  <si>
    <t>64.</t>
  </si>
  <si>
    <t>Gąbka do tablicy magnetycznej- suchościeralnej. Z warstwą magnetyczna, spód wykończony filcem nie rysuje tablicy,kolor jaskrawy, wymiary 110x57x25 mm.</t>
  </si>
  <si>
    <t>65.</t>
  </si>
  <si>
    <t xml:space="preserve">Wkłady do długopisu z poz. 22  kolor niebieski </t>
  </si>
  <si>
    <t>66.</t>
  </si>
  <si>
    <t>Wkłady do długopisów żelowych (mix kolorów) szerokość , końcówki pisania 0,5 mm, linia pisania 0,32 mm.</t>
  </si>
  <si>
    <t>67.</t>
  </si>
  <si>
    <t>Ofertówka A 4 przeżroczysta twarda</t>
  </si>
  <si>
    <t>68.</t>
  </si>
  <si>
    <t xml:space="preserve">Marker  CD/DVD końcówka grubości 1,0mm op.12sztuk kolor czarny </t>
  </si>
  <si>
    <t>69.</t>
  </si>
  <si>
    <t xml:space="preserve">Baterie R9V alkaliczne </t>
  </si>
  <si>
    <t>70.</t>
  </si>
  <si>
    <t>Teczka Klip A4 różne kolory,zamykana. Sztywna przednia i tylna okładka oblewana folią PCV. Wyposażona w klip zaciskowy na 100 kartek szerokość klipu – 9 cm</t>
  </si>
  <si>
    <t>71.</t>
  </si>
  <si>
    <t>Klawiatura komputerowa   na USB kolor czarny</t>
  </si>
  <si>
    <t>72.</t>
  </si>
  <si>
    <t>Mysz komputerowa USB przewodowa</t>
  </si>
  <si>
    <t>73.</t>
  </si>
  <si>
    <t>Wałek barwiący do kalkulatora Citizen123 czerwony-czarny</t>
  </si>
  <si>
    <t>74.</t>
  </si>
  <si>
    <t>Datownik samotuszujący</t>
  </si>
  <si>
    <t>75.</t>
  </si>
  <si>
    <t>Bateria RC-2032 (op.2szt) litowa-pastylkowa</t>
  </si>
  <si>
    <t>76.</t>
  </si>
  <si>
    <t>Baterie alkaliczne A23G(LR23A) op.2 sztuki.</t>
  </si>
  <si>
    <t>77.</t>
  </si>
  <si>
    <t>Bateria  MN21 23A L1028 V23GA 12 volt ( op.2 sztuki</t>
  </si>
  <si>
    <t>78.</t>
  </si>
  <si>
    <t>Akumulator NiMH AA HR6, pojemność min. 2000 mAh</t>
  </si>
  <si>
    <t>79.</t>
  </si>
  <si>
    <t>Akumulator AAA LR03, pojemność min. 800 mAh</t>
  </si>
  <si>
    <t>80.</t>
  </si>
  <si>
    <t>Spinacze małe 28 mm op. 100 szt</t>
  </si>
  <si>
    <t>Spinacze biurowe małe 28mm stalowe GS 140-B a100</t>
  </si>
  <si>
    <t>Segregator do akt osobowych format A4
Okładka wykonana z tektury litej, z zewnątrz oklejona zafoliowanym papierem kredowym, wewnątrz białym papierem offsetowym, grzbiet o szerokości 3 cm, w środku 2 ringi
Wyposażona w przekładki A, B, C, D:
w części A - oświadczenia lub dokumenty zgromadzone w związku z ubieganiem się o zatrudnienie,
w części B - oświadczenia lub dokumenty dotyczące nawiązania stosunku pracy oraz przebiegu zatrudnienia pracownika,
w części C - oświadczenia i dokumenty związane z rozwiązaniem albo wygaśnięciem stosunku pracy.
w części D - dokumenty związane z ponoszeniem przez pracownika odpowiedzialności porządkowej,
Na grzbiecie miejsce na dane personalne</t>
  </si>
  <si>
    <t xml:space="preserve">RAZEM </t>
  </si>
  <si>
    <t>Pakiet 2 – Artykuły papiernicze</t>
  </si>
  <si>
    <t>Skoroszyt oczkowy 1/1 250 g</t>
  </si>
  <si>
    <t>Kalendarz A5 (na 2020 r) terminarz 1 dzień na stronie .</t>
  </si>
  <si>
    <t>Przekładki  do segregatora A4 (1 – 31) 0 PP ) a 12 szt., w każdym kolorze, kolorów 12.</t>
  </si>
  <si>
    <t>Rolki kasowe termiczne 57mmx30m( a10)</t>
  </si>
  <si>
    <t>Rolka termiczna 57x 20 (a 10)</t>
  </si>
  <si>
    <t>Papier fax 210 mm – 30 m( op 6 rolek)</t>
  </si>
  <si>
    <t>Koperty białe HK C4 samoklejaca</t>
  </si>
  <si>
    <t>Koperty białe SK C6 samoklejaca</t>
  </si>
  <si>
    <t>op.  1000 szt.</t>
  </si>
  <si>
    <t>Koperty białe HK C5 samoklejaca</t>
  </si>
  <si>
    <t>Koperty RTG 24 x 30 szare</t>
  </si>
  <si>
    <t>Koperty RTG 34 x 43 szare</t>
  </si>
  <si>
    <t>Koperta RTG 37 x 46 szare</t>
  </si>
  <si>
    <t>Zeszyt A4 96-100 kartek (szyty) w twardej okładce w kratke</t>
  </si>
  <si>
    <t>Zeszyt A5 60 kartek (szyty) w miekkiej  okładce w kratke</t>
  </si>
  <si>
    <t>Teczka  wiązana A4 biała ,z kartonu o gramaturze min 240g/m2</t>
  </si>
  <si>
    <t>Teczka do wiązania A3 biała z kartonu o gramaturze min.240g/m2</t>
  </si>
  <si>
    <t>Teczka z gumką biała A4 kartonowa min 240g/m2</t>
  </si>
  <si>
    <t>Teczka  zawieszkowa papierowa A4 biała tekturowa gramatura min.240g/m2</t>
  </si>
  <si>
    <t>Etykiety samoprzylepne ,A4 roz. 70 x 50,8 mm,</t>
  </si>
  <si>
    <t>op.100 szt.</t>
  </si>
  <si>
    <t xml:space="preserve">Koperta poszerzana szara  C4 HK(op.250) </t>
  </si>
  <si>
    <t xml:space="preserve">Teczka do akt osobowych  bialo-niebieska  A4,twarde okładki,przekładki ABC,spis rzeczy min 60 pozycji szer.grzbietu min.35mm </t>
  </si>
  <si>
    <t>Papier ksero coppy  kolor A4 gram .220g/m2 ,250 szt</t>
  </si>
  <si>
    <t>ryza</t>
  </si>
  <si>
    <t>Zeszyt korespondencyjny 300 K twarda okładka</t>
  </si>
  <si>
    <t>Zeszyt korespondencyjny 192k twarda okładka</t>
  </si>
  <si>
    <t>Płyty CD-R (a50)omega700Mb/luz-00866/</t>
  </si>
  <si>
    <t>Płyty DVD a 10</t>
  </si>
  <si>
    <t>Koszulki papierowe CD i DVD pełne 125x125 ( a 100)</t>
  </si>
  <si>
    <t>Cartrige Epson ERC-09B</t>
  </si>
  <si>
    <t xml:space="preserve">Wkłady do długopisu ZENITH metalowy </t>
  </si>
  <si>
    <t>Klipsy Archiwizacyjne Q-CONNECT(a 100)</t>
  </si>
  <si>
    <t>Przekładka do segregatora A4 (komplet 10 kart)</t>
  </si>
  <si>
    <t>Zakładka indeksująca-4 kolory 20x50mm x 50 sztuk</t>
  </si>
  <si>
    <t>Teczka z gumką A4 kartonowa (min. 350 g/m2) lakierowana, różne kolory</t>
  </si>
  <si>
    <t>Papier wizytówkowy biały lub ecri A-4 a 20</t>
  </si>
  <si>
    <t>Koperty B5 szare op 500szt( nie klejone)</t>
  </si>
  <si>
    <t xml:space="preserve">Koperty B5 szare poszerzane </t>
  </si>
  <si>
    <t>Skorowidz alfabetyczny A-4 twarda oprawa</t>
  </si>
  <si>
    <t>Papier termiczny  - rolka do faksu Panasonic KX FT986 ,  szer.rolki 216mm, długość rolki 30m</t>
  </si>
  <si>
    <t>Taśma papierowa  do kalkulatora  57mm x 30mm a 10 szt.</t>
  </si>
  <si>
    <t>Papier ksero kolorowy  A-4  a 500 gramatura 80g/m2 (różne kolory)</t>
  </si>
  <si>
    <t xml:space="preserve">Skoroszyt   oczkowy  ½ 250g </t>
  </si>
  <si>
    <r>
      <t>Koszulka A4 poszerzana na katalogi ,folia grubość 140</t>
    </r>
    <r>
      <rPr>
        <sz val="9"/>
        <color rgb="FF000000"/>
        <rFont val="Calibri"/>
        <family val="2"/>
        <charset val="1"/>
      </rPr>
      <t>µm.Folia miękka przezroczysta ,wzmocniona perforacja,boki poszerzane do 25mm(op.po 10 sztuk)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</si>
</sst>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z_ł_-;\-* #,##0.00\ _z_ł_-;_-* \-??\ _z_ł_-;_-@_-"/>
    <numFmt numFmtId="165" formatCode="[$-415]General"/>
    <numFmt numFmtId="166" formatCode="[$-415]#,##0.00"/>
    <numFmt numFmtId="167" formatCode="[$-415]0%"/>
    <numFmt numFmtId="168" formatCode="#,##0.00\ [$zł-415];[Red]\-#,##0.00\ [$zł-415]"/>
    <numFmt numFmtId="169" formatCode="_-* #,##0.00&quot; zł&quot;_-;\-* #,##0.00&quot; zł&quot;_-;_-* \-??&quot; zł&quot;_-;_-@_-"/>
  </numFmts>
  <fonts count="20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3"/>
      <color rgb="FF000000"/>
      <name val="Calibri"/>
      <family val="2"/>
      <charset val="238"/>
    </font>
    <font>
      <b/>
      <i/>
      <sz val="8"/>
      <color rgb="FFFFFFFF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i/>
      <sz val="6"/>
      <color rgb="FF000000"/>
      <name val="Calibri"/>
      <family val="2"/>
      <charset val="238"/>
    </font>
    <font>
      <b/>
      <sz val="8"/>
      <color rgb="FF000000"/>
      <name val="Verdana"/>
      <family val="2"/>
      <charset val="238"/>
    </font>
    <font>
      <sz val="10"/>
      <color rgb="FF000000"/>
      <name val="Calibri"/>
      <family val="2"/>
      <charset val="238"/>
    </font>
    <font>
      <b/>
      <sz val="7"/>
      <color rgb="FF000000"/>
      <name val="Verdana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9"/>
      <color rgb="FF000000"/>
      <name val="Calibri"/>
      <family val="2"/>
      <charset val="1"/>
    </font>
    <font>
      <b/>
      <sz val="8"/>
      <color rgb="FF000000"/>
      <name val="Calibri"/>
      <family val="2"/>
      <charset val="238"/>
    </font>
    <font>
      <sz val="11"/>
      <color rgb="FF000000"/>
      <name val="Calibri"/>
      <family val="2"/>
      <charset val="1"/>
    </font>
    <font>
      <b/>
      <i/>
      <sz val="9"/>
      <color rgb="FFFFFFFF"/>
      <name val="Calibri"/>
      <family val="2"/>
      <charset val="238"/>
    </font>
    <font>
      <b/>
      <sz val="9"/>
      <color rgb="FF000000"/>
      <name val="Arial"/>
      <family val="2"/>
      <charset val="238"/>
    </font>
    <font>
      <b/>
      <i/>
      <sz val="9"/>
      <color rgb="FF000000"/>
      <name val="Calibri"/>
      <family val="2"/>
      <charset val="238"/>
    </font>
    <font>
      <b/>
      <sz val="9"/>
      <color rgb="FF00000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5">
    <xf numFmtId="0" fontId="0" fillId="0" borderId="0"/>
    <xf numFmtId="164" fontId="15" fillId="0" borderId="0" applyBorder="0" applyProtection="0"/>
    <xf numFmtId="164" fontId="1" fillId="0" borderId="0" applyBorder="0" applyProtection="0"/>
    <xf numFmtId="0" fontId="1" fillId="0" borderId="0"/>
    <xf numFmtId="165" fontId="1" fillId="0" borderId="0"/>
  </cellStyleXfs>
  <cellXfs count="9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165" fontId="5" fillId="0" borderId="1" xfId="4" applyFont="1" applyBorder="1" applyAlignment="1" applyProtection="1">
      <alignment horizontal="center" vertical="center" wrapText="1"/>
    </xf>
    <xf numFmtId="166" fontId="5" fillId="0" borderId="1" xfId="4" applyNumberFormat="1" applyFont="1" applyBorder="1" applyAlignment="1" applyProtection="1">
      <alignment horizontal="center" vertical="center" wrapText="1"/>
    </xf>
    <xf numFmtId="167" fontId="5" fillId="0" borderId="1" xfId="4" applyNumberFormat="1" applyFont="1" applyBorder="1" applyAlignment="1" applyProtection="1">
      <alignment horizontal="center" vertical="center" wrapText="1"/>
    </xf>
    <xf numFmtId="165" fontId="5" fillId="0" borderId="3" xfId="4" applyFont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9" fontId="11" fillId="0" borderId="12" xfId="0" applyNumberFormat="1" applyFont="1" applyBorder="1" applyAlignment="1">
      <alignment horizontal="center" vertical="center" wrapText="1"/>
    </xf>
    <xf numFmtId="169" fontId="12" fillId="0" borderId="13" xfId="1" applyNumberFormat="1" applyFont="1" applyBorder="1" applyAlignment="1" applyProtection="1">
      <alignment horizontal="center" vertical="center" wrapText="1"/>
    </xf>
    <xf numFmtId="169" fontId="12" fillId="0" borderId="14" xfId="1" applyNumberFormat="1" applyFont="1" applyBorder="1" applyAlignment="1" applyProtection="1">
      <alignment horizontal="center" vertical="center" wrapText="1"/>
    </xf>
    <xf numFmtId="169" fontId="10" fillId="0" borderId="1" xfId="1" applyNumberFormat="1" applyFont="1" applyBorder="1" applyAlignment="1" applyProtection="1">
      <alignment horizontal="center" vertical="center"/>
    </xf>
    <xf numFmtId="169" fontId="12" fillId="0" borderId="1" xfId="1" applyNumberFormat="1" applyFont="1" applyBorder="1" applyAlignment="1" applyProtection="1">
      <alignment horizontal="center" vertical="center" wrapText="1"/>
    </xf>
    <xf numFmtId="169" fontId="12" fillId="0" borderId="15" xfId="1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19" xfId="0" applyBorder="1" applyAlignment="1">
      <alignment horizontal="center" vertical="center" wrapText="1"/>
    </xf>
    <xf numFmtId="169" fontId="0" fillId="0" borderId="19" xfId="1" applyNumberFormat="1" applyFont="1" applyBorder="1" applyAlignment="1" applyProtection="1">
      <alignment horizontal="center" vertical="center" wrapText="1"/>
    </xf>
    <xf numFmtId="167" fontId="5" fillId="0" borderId="20" xfId="4" applyNumberFormat="1" applyFont="1" applyBorder="1" applyAlignment="1" applyProtection="1">
      <alignment horizontal="center" vertical="center" wrapText="1"/>
    </xf>
    <xf numFmtId="166" fontId="5" fillId="0" borderId="20" xfId="4" applyNumberFormat="1" applyFont="1" applyBorder="1" applyAlignment="1" applyProtection="1">
      <alignment horizontal="center" vertical="center" wrapText="1"/>
    </xf>
    <xf numFmtId="166" fontId="5" fillId="0" borderId="21" xfId="4" applyNumberFormat="1" applyFont="1" applyBorder="1" applyAlignment="1" applyProtection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9" fillId="0" borderId="18" xfId="1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169" fontId="11" fillId="0" borderId="12" xfId="1" applyNumberFormat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vertical="center"/>
    </xf>
    <xf numFmtId="169" fontId="11" fillId="0" borderId="12" xfId="2" applyNumberFormat="1" applyFont="1" applyBorder="1" applyAlignment="1" applyProtection="1">
      <alignment horizontal="center" vertical="center" wrapText="1"/>
    </xf>
    <xf numFmtId="0" fontId="0" fillId="2" borderId="0" xfId="0" applyFill="1"/>
    <xf numFmtId="0" fontId="13" fillId="0" borderId="0" xfId="0" applyFont="1"/>
    <xf numFmtId="0" fontId="12" fillId="0" borderId="0" xfId="0" applyFont="1"/>
    <xf numFmtId="0" fontId="16" fillId="0" borderId="1" xfId="0" applyFont="1" applyBorder="1" applyAlignment="1">
      <alignment horizontal="center" vertical="center" wrapText="1"/>
    </xf>
    <xf numFmtId="165" fontId="17" fillId="0" borderId="1" xfId="4" applyFont="1" applyBorder="1" applyAlignment="1" applyProtection="1">
      <alignment horizontal="center" vertical="center" wrapText="1"/>
    </xf>
    <xf numFmtId="166" fontId="17" fillId="0" borderId="1" xfId="4" applyNumberFormat="1" applyFont="1" applyBorder="1" applyAlignment="1" applyProtection="1">
      <alignment horizontal="center" vertical="center" wrapText="1"/>
    </xf>
    <xf numFmtId="167" fontId="17" fillId="0" borderId="1" xfId="4" applyNumberFormat="1" applyFont="1" applyBorder="1" applyAlignment="1" applyProtection="1">
      <alignment horizontal="center" vertical="center" wrapText="1"/>
    </xf>
    <xf numFmtId="166" fontId="17" fillId="0" borderId="2" xfId="4" applyNumberFormat="1" applyFont="1" applyBorder="1" applyAlignment="1" applyProtection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0" borderId="9" xfId="1" applyNumberFormat="1" applyFont="1" applyBorder="1" applyAlignment="1" applyProtection="1">
      <alignment horizontal="center" vertical="center" wrapText="1"/>
    </xf>
    <xf numFmtId="0" fontId="19" fillId="0" borderId="10" xfId="1" applyNumberFormat="1" applyFont="1" applyBorder="1" applyAlignment="1" applyProtection="1">
      <alignment horizontal="center" vertical="center" wrapText="1"/>
    </xf>
    <xf numFmtId="9" fontId="10" fillId="0" borderId="12" xfId="0" applyNumberFormat="1" applyFont="1" applyBorder="1" applyAlignment="1">
      <alignment horizontal="center" vertical="center" wrapText="1"/>
    </xf>
    <xf numFmtId="169" fontId="10" fillId="0" borderId="12" xfId="0" applyNumberFormat="1" applyFont="1" applyBorder="1" applyAlignment="1">
      <alignment horizontal="center" vertical="center" wrapText="1"/>
    </xf>
    <xf numFmtId="169" fontId="10" fillId="2" borderId="12" xfId="0" applyNumberFormat="1" applyFont="1" applyFill="1" applyBorder="1" applyAlignment="1">
      <alignment horizontal="center" vertical="center" wrapText="1"/>
    </xf>
    <xf numFmtId="9" fontId="10" fillId="2" borderId="12" xfId="0" applyNumberFormat="1" applyFont="1" applyFill="1" applyBorder="1" applyAlignment="1">
      <alignment horizontal="center" vertical="center" wrapText="1"/>
    </xf>
    <xf numFmtId="169" fontId="10" fillId="0" borderId="13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9" fontId="13" fillId="0" borderId="1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2" fillId="0" borderId="18" xfId="1" applyNumberFormat="1" applyFont="1" applyBorder="1" applyAlignment="1" applyProtection="1">
      <alignment horizontal="center" vertical="center"/>
    </xf>
    <xf numFmtId="168" fontId="10" fillId="0" borderId="1" xfId="0" applyNumberFormat="1" applyFont="1" applyBorder="1" applyAlignment="1">
      <alignment horizontal="right" vertical="center"/>
    </xf>
    <xf numFmtId="168" fontId="10" fillId="0" borderId="11" xfId="0" applyNumberFormat="1" applyFont="1" applyBorder="1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2" fillId="0" borderId="0" xfId="0" applyFont="1" applyBorder="1" applyAlignment="1">
      <alignment wrapText="1"/>
    </xf>
    <xf numFmtId="165" fontId="17" fillId="0" borderId="1" xfId="4" applyFont="1" applyBorder="1" applyAlignment="1" applyProtection="1">
      <alignment horizontal="center" vertical="center"/>
    </xf>
    <xf numFmtId="0" fontId="19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wrapText="1"/>
    </xf>
    <xf numFmtId="0" fontId="10" fillId="0" borderId="16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4" fillId="0" borderId="0" xfId="0" applyFont="1" applyBorder="1"/>
    <xf numFmtId="169" fontId="0" fillId="0" borderId="0" xfId="1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wrapText="1"/>
    </xf>
    <xf numFmtId="165" fontId="5" fillId="0" borderId="1" xfId="4" applyFont="1" applyBorder="1" applyAlignment="1" applyProtection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0" fillId="0" borderId="12" xfId="0" applyFont="1" applyBorder="1" applyAlignment="1"/>
    <xf numFmtId="0" fontId="10" fillId="0" borderId="1" xfId="0" applyFont="1" applyBorder="1" applyAlignment="1"/>
    <xf numFmtId="0" fontId="10" fillId="0" borderId="1" xfId="0" applyFont="1" applyBorder="1" applyAlignment="1">
      <alignment vertical="center"/>
    </xf>
  </cellXfs>
  <cellStyles count="5">
    <cellStyle name="Dziesiętny" xfId="1" builtinId="3"/>
    <cellStyle name="Dziesiętny 2" xfId="2"/>
    <cellStyle name="Excel Built-in Normal" xfId="4"/>
    <cellStyle name="Normalny" xfId="0" builtinId="0"/>
    <cellStyle name="Normaln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92"/>
  <sheetViews>
    <sheetView tabSelected="1" topLeftCell="A85" zoomScaleNormal="100" workbookViewId="0">
      <selection activeCell="R14" sqref="R14"/>
    </sheetView>
  </sheetViews>
  <sheetFormatPr defaultColWidth="8.7109375" defaultRowHeight="15" x14ac:dyDescent="0.25"/>
  <cols>
    <col min="3" max="3" width="26.42578125" customWidth="1"/>
    <col min="4" max="4" width="12.140625" customWidth="1"/>
    <col min="5" max="5" width="9.140625" customWidth="1"/>
    <col min="6" max="6" width="12.5703125" customWidth="1"/>
    <col min="7" max="7" width="13.42578125" customWidth="1"/>
    <col min="8" max="8" width="13.85546875" customWidth="1"/>
    <col min="9" max="9" width="11.42578125" customWidth="1"/>
    <col min="10" max="10" width="12" customWidth="1"/>
    <col min="11" max="11" width="13" customWidth="1"/>
    <col min="12" max="12" width="13.28515625" customWidth="1"/>
  </cols>
  <sheetData>
    <row r="2" spans="1:13" x14ac:dyDescent="0.25">
      <c r="A2" s="73"/>
      <c r="B2" s="73"/>
      <c r="C2" s="73"/>
      <c r="D2" s="73"/>
      <c r="E2" s="73"/>
    </row>
    <row r="3" spans="1:13" ht="30" customHeight="1" x14ac:dyDescent="0.25">
      <c r="A3" s="42"/>
      <c r="B3" s="42"/>
      <c r="C3" s="42"/>
      <c r="D3" s="42"/>
      <c r="E3" s="42"/>
      <c r="F3" s="42"/>
      <c r="G3" s="42"/>
      <c r="H3" s="42"/>
      <c r="I3" s="74" t="s">
        <v>0</v>
      </c>
      <c r="J3" s="74"/>
      <c r="K3" s="74"/>
      <c r="L3" s="74"/>
    </row>
    <row r="4" spans="1:13" x14ac:dyDescent="0.25">
      <c r="A4" s="43" t="s">
        <v>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3" ht="36" x14ac:dyDescent="0.25">
      <c r="A5" s="44" t="s">
        <v>2</v>
      </c>
      <c r="B5" s="75" t="s">
        <v>3</v>
      </c>
      <c r="C5" s="75"/>
      <c r="D5" s="45" t="s">
        <v>4</v>
      </c>
      <c r="E5" s="45" t="s">
        <v>5</v>
      </c>
      <c r="F5" s="46" t="s">
        <v>6</v>
      </c>
      <c r="G5" s="47" t="s">
        <v>7</v>
      </c>
      <c r="H5" s="47" t="s">
        <v>8</v>
      </c>
      <c r="I5" s="46" t="s">
        <v>9</v>
      </c>
      <c r="J5" s="46" t="s">
        <v>10</v>
      </c>
      <c r="K5" s="46" t="s">
        <v>11</v>
      </c>
      <c r="L5" s="48" t="s">
        <v>12</v>
      </c>
      <c r="M5" s="5"/>
    </row>
    <row r="6" spans="1:13" x14ac:dyDescent="0.25">
      <c r="A6" s="49">
        <v>1</v>
      </c>
      <c r="B6" s="76">
        <v>2</v>
      </c>
      <c r="C6" s="76"/>
      <c r="D6" s="50">
        <v>3</v>
      </c>
      <c r="E6" s="50">
        <v>4</v>
      </c>
      <c r="F6" s="50">
        <v>5</v>
      </c>
      <c r="G6" s="50">
        <v>6</v>
      </c>
      <c r="H6" s="51">
        <v>7</v>
      </c>
      <c r="I6" s="51">
        <v>8</v>
      </c>
      <c r="J6" s="51">
        <v>9</v>
      </c>
      <c r="K6" s="51">
        <v>10</v>
      </c>
      <c r="L6" s="52">
        <v>11</v>
      </c>
      <c r="M6" s="8"/>
    </row>
    <row r="7" spans="1:13" ht="42" customHeight="1" x14ac:dyDescent="0.25">
      <c r="A7" s="77"/>
      <c r="B7" s="77"/>
      <c r="C7" s="77"/>
      <c r="D7" s="77"/>
      <c r="E7" s="77"/>
      <c r="F7" s="77"/>
      <c r="G7" s="77"/>
      <c r="H7" s="53" t="s">
        <v>13</v>
      </c>
      <c r="I7" s="53" t="s">
        <v>14</v>
      </c>
      <c r="J7" s="53" t="s">
        <v>15</v>
      </c>
      <c r="K7" s="53" t="s">
        <v>16</v>
      </c>
      <c r="L7" s="54" t="s">
        <v>17</v>
      </c>
      <c r="M7" s="9"/>
    </row>
    <row r="8" spans="1:13" ht="45" customHeight="1" x14ac:dyDescent="0.25">
      <c r="A8" s="10" t="s">
        <v>18</v>
      </c>
      <c r="B8" s="78" t="s">
        <v>19</v>
      </c>
      <c r="C8" s="78"/>
      <c r="D8" s="10" t="s">
        <v>20</v>
      </c>
      <c r="E8" s="37">
        <v>80</v>
      </c>
      <c r="F8" s="70"/>
      <c r="G8" s="55">
        <v>0.23</v>
      </c>
      <c r="H8" s="13">
        <f t="shared" ref="H8:H39" si="0">SUM(F8*0.23)</f>
        <v>0</v>
      </c>
      <c r="I8" s="14">
        <f t="shared" ref="I8:I39" si="1">SUM(F8+H8)</f>
        <v>0</v>
      </c>
      <c r="J8" s="15">
        <f t="shared" ref="J8:J39" si="2">SUM(E8*F8)</f>
        <v>0</v>
      </c>
      <c r="K8" s="16">
        <f t="shared" ref="K8:K39" si="3">SUM(L8-J8)</f>
        <v>0</v>
      </c>
      <c r="L8" s="17">
        <f t="shared" ref="L8:L39" si="4">SUM(E8*I8)</f>
        <v>0</v>
      </c>
    </row>
    <row r="9" spans="1:13" ht="27" customHeight="1" x14ac:dyDescent="0.25">
      <c r="A9" s="10" t="s">
        <v>21</v>
      </c>
      <c r="B9" s="79" t="s">
        <v>22</v>
      </c>
      <c r="C9" s="79"/>
      <c r="D9" s="22" t="s">
        <v>20</v>
      </c>
      <c r="E9" s="37">
        <v>3000</v>
      </c>
      <c r="F9" s="69"/>
      <c r="G9" s="55">
        <v>0.23</v>
      </c>
      <c r="H9" s="13">
        <f t="shared" si="0"/>
        <v>0</v>
      </c>
      <c r="I9" s="14">
        <f t="shared" si="1"/>
        <v>0</v>
      </c>
      <c r="J9" s="15">
        <f t="shared" si="2"/>
        <v>0</v>
      </c>
      <c r="K9" s="16">
        <f t="shared" si="3"/>
        <v>0</v>
      </c>
      <c r="L9" s="17">
        <f t="shared" si="4"/>
        <v>0</v>
      </c>
    </row>
    <row r="10" spans="1:13" ht="32.25" customHeight="1" x14ac:dyDescent="0.25">
      <c r="A10" s="10" t="s">
        <v>23</v>
      </c>
      <c r="B10" s="79" t="s">
        <v>24</v>
      </c>
      <c r="C10" s="79"/>
      <c r="D10" s="22" t="s">
        <v>20</v>
      </c>
      <c r="E10" s="37">
        <v>10</v>
      </c>
      <c r="F10" s="56"/>
      <c r="G10" s="55">
        <v>0.23</v>
      </c>
      <c r="H10" s="13">
        <f t="shared" si="0"/>
        <v>0</v>
      </c>
      <c r="I10" s="14">
        <f t="shared" si="1"/>
        <v>0</v>
      </c>
      <c r="J10" s="15">
        <f t="shared" si="2"/>
        <v>0</v>
      </c>
      <c r="K10" s="16">
        <f t="shared" si="3"/>
        <v>0</v>
      </c>
      <c r="L10" s="17">
        <f t="shared" si="4"/>
        <v>0</v>
      </c>
    </row>
    <row r="11" spans="1:13" ht="52.5" customHeight="1" x14ac:dyDescent="0.25">
      <c r="A11" s="10" t="s">
        <v>25</v>
      </c>
      <c r="B11" s="79" t="s">
        <v>26</v>
      </c>
      <c r="C11" s="79"/>
      <c r="D11" s="22" t="s">
        <v>27</v>
      </c>
      <c r="E11" s="37">
        <v>1200</v>
      </c>
      <c r="F11" s="56"/>
      <c r="G11" s="55">
        <v>0.23</v>
      </c>
      <c r="H11" s="13">
        <f t="shared" si="0"/>
        <v>0</v>
      </c>
      <c r="I11" s="14">
        <f t="shared" si="1"/>
        <v>0</v>
      </c>
      <c r="J11" s="15">
        <f t="shared" si="2"/>
        <v>0</v>
      </c>
      <c r="K11" s="16">
        <f t="shared" si="3"/>
        <v>0</v>
      </c>
      <c r="L11" s="17">
        <f t="shared" si="4"/>
        <v>0</v>
      </c>
    </row>
    <row r="12" spans="1:13" ht="50.25" customHeight="1" x14ac:dyDescent="0.25">
      <c r="A12" s="10" t="s">
        <v>28</v>
      </c>
      <c r="B12" s="79" t="s">
        <v>29</v>
      </c>
      <c r="C12" s="79"/>
      <c r="D12" s="22" t="s">
        <v>30</v>
      </c>
      <c r="E12" s="37">
        <v>1000</v>
      </c>
      <c r="F12" s="56"/>
      <c r="G12" s="55">
        <v>0.23</v>
      </c>
      <c r="H12" s="13">
        <f t="shared" si="0"/>
        <v>0</v>
      </c>
      <c r="I12" s="14">
        <f t="shared" si="1"/>
        <v>0</v>
      </c>
      <c r="J12" s="15">
        <f t="shared" si="2"/>
        <v>0</v>
      </c>
      <c r="K12" s="16">
        <f t="shared" si="3"/>
        <v>0</v>
      </c>
      <c r="L12" s="17">
        <f t="shared" si="4"/>
        <v>0</v>
      </c>
    </row>
    <row r="13" spans="1:13" ht="60" customHeight="1" x14ac:dyDescent="0.25">
      <c r="A13" s="10" t="s">
        <v>31</v>
      </c>
      <c r="B13" s="79" t="s">
        <v>32</v>
      </c>
      <c r="C13" s="79"/>
      <c r="D13" s="22" t="s">
        <v>30</v>
      </c>
      <c r="E13" s="37">
        <v>30</v>
      </c>
      <c r="F13" s="56"/>
      <c r="G13" s="55">
        <v>0.23</v>
      </c>
      <c r="H13" s="13">
        <f t="shared" si="0"/>
        <v>0</v>
      </c>
      <c r="I13" s="14">
        <f t="shared" si="1"/>
        <v>0</v>
      </c>
      <c r="J13" s="15">
        <f t="shared" si="2"/>
        <v>0</v>
      </c>
      <c r="K13" s="16">
        <f t="shared" si="3"/>
        <v>0</v>
      </c>
      <c r="L13" s="17">
        <f t="shared" si="4"/>
        <v>0</v>
      </c>
    </row>
    <row r="14" spans="1:13" ht="49.5" customHeight="1" x14ac:dyDescent="0.25">
      <c r="A14" s="10" t="s">
        <v>33</v>
      </c>
      <c r="B14" s="79" t="s">
        <v>34</v>
      </c>
      <c r="C14" s="79"/>
      <c r="D14" s="22" t="s">
        <v>30</v>
      </c>
      <c r="E14" s="37">
        <v>1000</v>
      </c>
      <c r="F14" s="56"/>
      <c r="G14" s="55">
        <v>0.23</v>
      </c>
      <c r="H14" s="13">
        <f t="shared" si="0"/>
        <v>0</v>
      </c>
      <c r="I14" s="14">
        <f t="shared" si="1"/>
        <v>0</v>
      </c>
      <c r="J14" s="15">
        <f t="shared" si="2"/>
        <v>0</v>
      </c>
      <c r="K14" s="16">
        <f t="shared" si="3"/>
        <v>0</v>
      </c>
      <c r="L14" s="17">
        <f t="shared" si="4"/>
        <v>0</v>
      </c>
    </row>
    <row r="15" spans="1:13" ht="52.5" customHeight="1" x14ac:dyDescent="0.25">
      <c r="A15" s="10" t="s">
        <v>35</v>
      </c>
      <c r="B15" s="79" t="s">
        <v>36</v>
      </c>
      <c r="C15" s="79"/>
      <c r="D15" s="22" t="s">
        <v>30</v>
      </c>
      <c r="E15" s="37">
        <v>160</v>
      </c>
      <c r="F15" s="56"/>
      <c r="G15" s="55">
        <v>0.23</v>
      </c>
      <c r="H15" s="13">
        <f t="shared" si="0"/>
        <v>0</v>
      </c>
      <c r="I15" s="14">
        <f t="shared" si="1"/>
        <v>0</v>
      </c>
      <c r="J15" s="15">
        <f t="shared" si="2"/>
        <v>0</v>
      </c>
      <c r="K15" s="16">
        <f t="shared" si="3"/>
        <v>0</v>
      </c>
      <c r="L15" s="17">
        <f t="shared" si="4"/>
        <v>0</v>
      </c>
    </row>
    <row r="16" spans="1:13" ht="54" customHeight="1" x14ac:dyDescent="0.25">
      <c r="A16" s="10" t="s">
        <v>37</v>
      </c>
      <c r="B16" s="79" t="s">
        <v>38</v>
      </c>
      <c r="C16" s="79"/>
      <c r="D16" s="22" t="s">
        <v>30</v>
      </c>
      <c r="E16" s="37">
        <v>100</v>
      </c>
      <c r="F16" s="56"/>
      <c r="G16" s="55">
        <v>0.23</v>
      </c>
      <c r="H16" s="13">
        <f t="shared" si="0"/>
        <v>0</v>
      </c>
      <c r="I16" s="14">
        <f t="shared" si="1"/>
        <v>0</v>
      </c>
      <c r="J16" s="15">
        <f t="shared" si="2"/>
        <v>0</v>
      </c>
      <c r="K16" s="16">
        <f t="shared" si="3"/>
        <v>0</v>
      </c>
      <c r="L16" s="17">
        <f t="shared" si="4"/>
        <v>0</v>
      </c>
    </row>
    <row r="17" spans="1:12" ht="52.5" customHeight="1" x14ac:dyDescent="0.25">
      <c r="A17" s="10" t="s">
        <v>39</v>
      </c>
      <c r="B17" s="79" t="s">
        <v>40</v>
      </c>
      <c r="C17" s="79"/>
      <c r="D17" s="22" t="s">
        <v>30</v>
      </c>
      <c r="E17" s="37">
        <v>80</v>
      </c>
      <c r="F17" s="56"/>
      <c r="G17" s="55">
        <v>0.23</v>
      </c>
      <c r="H17" s="13">
        <f t="shared" si="0"/>
        <v>0</v>
      </c>
      <c r="I17" s="14">
        <f t="shared" si="1"/>
        <v>0</v>
      </c>
      <c r="J17" s="15">
        <f t="shared" si="2"/>
        <v>0</v>
      </c>
      <c r="K17" s="16">
        <f t="shared" si="3"/>
        <v>0</v>
      </c>
      <c r="L17" s="17">
        <f t="shared" si="4"/>
        <v>0</v>
      </c>
    </row>
    <row r="18" spans="1:12" ht="40.5" customHeight="1" x14ac:dyDescent="0.25">
      <c r="A18" s="10" t="s">
        <v>41</v>
      </c>
      <c r="B18" s="79" t="s">
        <v>42</v>
      </c>
      <c r="C18" s="79"/>
      <c r="D18" s="22" t="s">
        <v>30</v>
      </c>
      <c r="E18" s="37">
        <v>1500</v>
      </c>
      <c r="F18" s="56"/>
      <c r="G18" s="55">
        <v>0.23</v>
      </c>
      <c r="H18" s="13">
        <f t="shared" si="0"/>
        <v>0</v>
      </c>
      <c r="I18" s="14">
        <f t="shared" si="1"/>
        <v>0</v>
      </c>
      <c r="J18" s="15">
        <f t="shared" si="2"/>
        <v>0</v>
      </c>
      <c r="K18" s="16">
        <f t="shared" si="3"/>
        <v>0</v>
      </c>
      <c r="L18" s="17">
        <f t="shared" si="4"/>
        <v>0</v>
      </c>
    </row>
    <row r="19" spans="1:12" ht="46.5" customHeight="1" x14ac:dyDescent="0.25">
      <c r="A19" s="10" t="s">
        <v>43</v>
      </c>
      <c r="B19" s="79" t="s">
        <v>44</v>
      </c>
      <c r="C19" s="79"/>
      <c r="D19" s="22" t="s">
        <v>30</v>
      </c>
      <c r="E19" s="37">
        <v>220</v>
      </c>
      <c r="F19" s="56"/>
      <c r="G19" s="55">
        <v>0.23</v>
      </c>
      <c r="H19" s="13">
        <f t="shared" si="0"/>
        <v>0</v>
      </c>
      <c r="I19" s="14">
        <f t="shared" si="1"/>
        <v>0</v>
      </c>
      <c r="J19" s="15">
        <f t="shared" si="2"/>
        <v>0</v>
      </c>
      <c r="K19" s="16">
        <f t="shared" si="3"/>
        <v>0</v>
      </c>
      <c r="L19" s="17">
        <f t="shared" si="4"/>
        <v>0</v>
      </c>
    </row>
    <row r="20" spans="1:12" ht="46.5" customHeight="1" x14ac:dyDescent="0.25">
      <c r="A20" s="10" t="s">
        <v>45</v>
      </c>
      <c r="B20" s="80" t="s">
        <v>46</v>
      </c>
      <c r="C20" s="80"/>
      <c r="D20" s="19" t="s">
        <v>30</v>
      </c>
      <c r="E20" s="20">
        <v>60</v>
      </c>
      <c r="F20" s="57"/>
      <c r="G20" s="58">
        <v>0.23</v>
      </c>
      <c r="H20" s="13">
        <f t="shared" si="0"/>
        <v>0</v>
      </c>
      <c r="I20" s="14">
        <f t="shared" si="1"/>
        <v>0</v>
      </c>
      <c r="J20" s="15">
        <f t="shared" si="2"/>
        <v>0</v>
      </c>
      <c r="K20" s="16">
        <f t="shared" si="3"/>
        <v>0</v>
      </c>
      <c r="L20" s="17">
        <f t="shared" si="4"/>
        <v>0</v>
      </c>
    </row>
    <row r="21" spans="1:12" ht="40.5" customHeight="1" x14ac:dyDescent="0.25">
      <c r="A21" s="10" t="s">
        <v>47</v>
      </c>
      <c r="B21" s="79" t="s">
        <v>48</v>
      </c>
      <c r="C21" s="79"/>
      <c r="D21" s="22" t="s">
        <v>30</v>
      </c>
      <c r="E21" s="37">
        <v>20</v>
      </c>
      <c r="F21" s="56"/>
      <c r="G21" s="55">
        <v>0.23</v>
      </c>
      <c r="H21" s="13">
        <f t="shared" si="0"/>
        <v>0</v>
      </c>
      <c r="I21" s="14">
        <f t="shared" si="1"/>
        <v>0</v>
      </c>
      <c r="J21" s="15">
        <f t="shared" si="2"/>
        <v>0</v>
      </c>
      <c r="K21" s="16">
        <f t="shared" si="3"/>
        <v>0</v>
      </c>
      <c r="L21" s="17">
        <f t="shared" si="4"/>
        <v>0</v>
      </c>
    </row>
    <row r="22" spans="1:12" ht="36" customHeight="1" x14ac:dyDescent="0.25">
      <c r="A22" s="10" t="s">
        <v>49</v>
      </c>
      <c r="B22" s="79" t="s">
        <v>50</v>
      </c>
      <c r="C22" s="79"/>
      <c r="D22" s="22" t="s">
        <v>30</v>
      </c>
      <c r="E22" s="37">
        <v>160</v>
      </c>
      <c r="F22" s="56"/>
      <c r="G22" s="55">
        <v>0.23</v>
      </c>
      <c r="H22" s="13">
        <f t="shared" si="0"/>
        <v>0</v>
      </c>
      <c r="I22" s="14">
        <f t="shared" si="1"/>
        <v>0</v>
      </c>
      <c r="J22" s="15">
        <f t="shared" si="2"/>
        <v>0</v>
      </c>
      <c r="K22" s="16">
        <f t="shared" si="3"/>
        <v>0</v>
      </c>
      <c r="L22" s="17">
        <f t="shared" si="4"/>
        <v>0</v>
      </c>
    </row>
    <row r="23" spans="1:12" ht="39.75" customHeight="1" x14ac:dyDescent="0.25">
      <c r="A23" s="10" t="s">
        <v>51</v>
      </c>
      <c r="B23" s="79" t="s">
        <v>52</v>
      </c>
      <c r="C23" s="79"/>
      <c r="D23" s="22" t="s">
        <v>30</v>
      </c>
      <c r="E23" s="37">
        <v>20</v>
      </c>
      <c r="F23" s="56"/>
      <c r="G23" s="55">
        <v>0.23</v>
      </c>
      <c r="H23" s="13">
        <f t="shared" si="0"/>
        <v>0</v>
      </c>
      <c r="I23" s="14">
        <f t="shared" si="1"/>
        <v>0</v>
      </c>
      <c r="J23" s="15">
        <f t="shared" si="2"/>
        <v>0</v>
      </c>
      <c r="K23" s="16">
        <f t="shared" si="3"/>
        <v>0</v>
      </c>
      <c r="L23" s="17">
        <f t="shared" si="4"/>
        <v>0</v>
      </c>
    </row>
    <row r="24" spans="1:12" ht="34.5" customHeight="1" x14ac:dyDescent="0.25">
      <c r="A24" s="10" t="s">
        <v>53</v>
      </c>
      <c r="B24" s="79" t="s">
        <v>54</v>
      </c>
      <c r="C24" s="79"/>
      <c r="D24" s="22" t="s">
        <v>30</v>
      </c>
      <c r="E24" s="37">
        <v>20</v>
      </c>
      <c r="F24" s="56"/>
      <c r="G24" s="55">
        <v>0.23</v>
      </c>
      <c r="H24" s="13">
        <f t="shared" si="0"/>
        <v>0</v>
      </c>
      <c r="I24" s="14">
        <f t="shared" si="1"/>
        <v>0</v>
      </c>
      <c r="J24" s="15">
        <f t="shared" si="2"/>
        <v>0</v>
      </c>
      <c r="K24" s="16">
        <f t="shared" si="3"/>
        <v>0</v>
      </c>
      <c r="L24" s="17">
        <f t="shared" si="4"/>
        <v>0</v>
      </c>
    </row>
    <row r="25" spans="1:12" ht="54.75" customHeight="1" x14ac:dyDescent="0.25">
      <c r="A25" s="10" t="s">
        <v>55</v>
      </c>
      <c r="B25" s="79" t="s">
        <v>56</v>
      </c>
      <c r="C25" s="79"/>
      <c r="D25" s="22" t="s">
        <v>30</v>
      </c>
      <c r="E25" s="37">
        <v>150</v>
      </c>
      <c r="F25" s="56"/>
      <c r="G25" s="55">
        <v>0.23</v>
      </c>
      <c r="H25" s="13">
        <f t="shared" si="0"/>
        <v>0</v>
      </c>
      <c r="I25" s="14">
        <f t="shared" si="1"/>
        <v>0</v>
      </c>
      <c r="J25" s="15">
        <f t="shared" si="2"/>
        <v>0</v>
      </c>
      <c r="K25" s="16">
        <f t="shared" si="3"/>
        <v>0</v>
      </c>
      <c r="L25" s="17">
        <f t="shared" si="4"/>
        <v>0</v>
      </c>
    </row>
    <row r="26" spans="1:12" ht="41.25" customHeight="1" x14ac:dyDescent="0.25">
      <c r="A26" s="10" t="s">
        <v>57</v>
      </c>
      <c r="B26" s="79" t="s">
        <v>58</v>
      </c>
      <c r="C26" s="79"/>
      <c r="D26" s="22" t="s">
        <v>30</v>
      </c>
      <c r="E26" s="37">
        <v>260</v>
      </c>
      <c r="F26" s="56"/>
      <c r="G26" s="55">
        <v>0.23</v>
      </c>
      <c r="H26" s="13">
        <f t="shared" si="0"/>
        <v>0</v>
      </c>
      <c r="I26" s="14">
        <f t="shared" si="1"/>
        <v>0</v>
      </c>
      <c r="J26" s="15">
        <f t="shared" si="2"/>
        <v>0</v>
      </c>
      <c r="K26" s="16">
        <f t="shared" si="3"/>
        <v>0</v>
      </c>
      <c r="L26" s="17">
        <f t="shared" si="4"/>
        <v>0</v>
      </c>
    </row>
    <row r="27" spans="1:12" ht="41.25" customHeight="1" x14ac:dyDescent="0.25">
      <c r="A27" s="10" t="s">
        <v>59</v>
      </c>
      <c r="B27" s="79" t="s">
        <v>60</v>
      </c>
      <c r="C27" s="79"/>
      <c r="D27" s="22" t="s">
        <v>30</v>
      </c>
      <c r="E27" s="37">
        <v>500</v>
      </c>
      <c r="F27" s="56"/>
      <c r="G27" s="55">
        <v>0.23</v>
      </c>
      <c r="H27" s="13">
        <f t="shared" si="0"/>
        <v>0</v>
      </c>
      <c r="I27" s="14">
        <f t="shared" si="1"/>
        <v>0</v>
      </c>
      <c r="J27" s="15">
        <f t="shared" si="2"/>
        <v>0</v>
      </c>
      <c r="K27" s="16">
        <f t="shared" si="3"/>
        <v>0</v>
      </c>
      <c r="L27" s="17">
        <f t="shared" si="4"/>
        <v>0</v>
      </c>
    </row>
    <row r="28" spans="1:12" ht="33.75" customHeight="1" x14ac:dyDescent="0.25">
      <c r="A28" s="10" t="s">
        <v>61</v>
      </c>
      <c r="B28" s="80" t="s">
        <v>62</v>
      </c>
      <c r="C28" s="80"/>
      <c r="D28" s="19" t="s">
        <v>63</v>
      </c>
      <c r="E28" s="20">
        <v>400</v>
      </c>
      <c r="F28" s="57"/>
      <c r="G28" s="58">
        <v>0.23</v>
      </c>
      <c r="H28" s="13">
        <f t="shared" si="0"/>
        <v>0</v>
      </c>
      <c r="I28" s="14">
        <f t="shared" si="1"/>
        <v>0</v>
      </c>
      <c r="J28" s="15">
        <f t="shared" si="2"/>
        <v>0</v>
      </c>
      <c r="K28" s="16">
        <f t="shared" si="3"/>
        <v>0</v>
      </c>
      <c r="L28" s="17">
        <f t="shared" si="4"/>
        <v>0</v>
      </c>
    </row>
    <row r="29" spans="1:12" ht="30" customHeight="1" x14ac:dyDescent="0.25">
      <c r="A29" s="10" t="s">
        <v>64</v>
      </c>
      <c r="B29" s="79" t="s">
        <v>65</v>
      </c>
      <c r="C29" s="79"/>
      <c r="D29" s="22" t="s">
        <v>66</v>
      </c>
      <c r="E29" s="37">
        <v>200</v>
      </c>
      <c r="F29" s="56"/>
      <c r="G29" s="55">
        <v>0.23</v>
      </c>
      <c r="H29" s="13">
        <f t="shared" si="0"/>
        <v>0</v>
      </c>
      <c r="I29" s="14">
        <f t="shared" si="1"/>
        <v>0</v>
      </c>
      <c r="J29" s="15">
        <f t="shared" si="2"/>
        <v>0</v>
      </c>
      <c r="K29" s="16">
        <f t="shared" si="3"/>
        <v>0</v>
      </c>
      <c r="L29" s="17">
        <f t="shared" si="4"/>
        <v>0</v>
      </c>
    </row>
    <row r="30" spans="1:12" ht="54.75" customHeight="1" x14ac:dyDescent="0.25">
      <c r="A30" s="10" t="s">
        <v>67</v>
      </c>
      <c r="B30" s="79" t="s">
        <v>68</v>
      </c>
      <c r="C30" s="79"/>
      <c r="D30" s="22" t="s">
        <v>69</v>
      </c>
      <c r="E30" s="37">
        <v>200</v>
      </c>
      <c r="F30" s="56"/>
      <c r="G30" s="55">
        <v>0.23</v>
      </c>
      <c r="H30" s="13">
        <f t="shared" si="0"/>
        <v>0</v>
      </c>
      <c r="I30" s="14">
        <f t="shared" si="1"/>
        <v>0</v>
      </c>
      <c r="J30" s="15">
        <f t="shared" si="2"/>
        <v>0</v>
      </c>
      <c r="K30" s="16">
        <f t="shared" si="3"/>
        <v>0</v>
      </c>
      <c r="L30" s="17">
        <f t="shared" si="4"/>
        <v>0</v>
      </c>
    </row>
    <row r="31" spans="1:12" ht="36" customHeight="1" x14ac:dyDescent="0.25">
      <c r="A31" s="10" t="s">
        <v>70</v>
      </c>
      <c r="B31" s="79" t="s">
        <v>71</v>
      </c>
      <c r="C31" s="79"/>
      <c r="D31" s="22" t="s">
        <v>30</v>
      </c>
      <c r="E31" s="37">
        <v>100</v>
      </c>
      <c r="F31" s="56"/>
      <c r="G31" s="55">
        <v>0.23</v>
      </c>
      <c r="H31" s="13">
        <f t="shared" si="0"/>
        <v>0</v>
      </c>
      <c r="I31" s="14">
        <f t="shared" si="1"/>
        <v>0</v>
      </c>
      <c r="J31" s="15">
        <f t="shared" si="2"/>
        <v>0</v>
      </c>
      <c r="K31" s="16">
        <f t="shared" si="3"/>
        <v>0</v>
      </c>
      <c r="L31" s="17">
        <f t="shared" si="4"/>
        <v>0</v>
      </c>
    </row>
    <row r="32" spans="1:12" ht="39" customHeight="1" x14ac:dyDescent="0.25">
      <c r="A32" s="10" t="s">
        <v>72</v>
      </c>
      <c r="B32" s="79" t="s">
        <v>73</v>
      </c>
      <c r="C32" s="79"/>
      <c r="D32" s="22" t="s">
        <v>30</v>
      </c>
      <c r="E32" s="37">
        <v>50</v>
      </c>
      <c r="F32" s="56"/>
      <c r="G32" s="55">
        <v>0.23</v>
      </c>
      <c r="H32" s="13">
        <f t="shared" si="0"/>
        <v>0</v>
      </c>
      <c r="I32" s="14">
        <f t="shared" si="1"/>
        <v>0</v>
      </c>
      <c r="J32" s="15">
        <f t="shared" si="2"/>
        <v>0</v>
      </c>
      <c r="K32" s="16">
        <f t="shared" si="3"/>
        <v>0</v>
      </c>
      <c r="L32" s="17">
        <f t="shared" si="4"/>
        <v>0</v>
      </c>
    </row>
    <row r="33" spans="1:12" ht="45.75" customHeight="1" x14ac:dyDescent="0.25">
      <c r="A33" s="10" t="s">
        <v>74</v>
      </c>
      <c r="B33" s="79" t="s">
        <v>75</v>
      </c>
      <c r="C33" s="79"/>
      <c r="D33" s="22" t="s">
        <v>30</v>
      </c>
      <c r="E33" s="37">
        <v>10</v>
      </c>
      <c r="F33" s="56"/>
      <c r="G33" s="55">
        <v>0.23</v>
      </c>
      <c r="H33" s="13">
        <f t="shared" si="0"/>
        <v>0</v>
      </c>
      <c r="I33" s="14">
        <f t="shared" si="1"/>
        <v>0</v>
      </c>
      <c r="J33" s="15">
        <f t="shared" si="2"/>
        <v>0</v>
      </c>
      <c r="K33" s="16">
        <f t="shared" si="3"/>
        <v>0</v>
      </c>
      <c r="L33" s="17">
        <f t="shared" si="4"/>
        <v>0</v>
      </c>
    </row>
    <row r="34" spans="1:12" ht="36.75" customHeight="1" x14ac:dyDescent="0.25">
      <c r="A34" s="10" t="s">
        <v>76</v>
      </c>
      <c r="B34" s="79" t="s">
        <v>77</v>
      </c>
      <c r="C34" s="79"/>
      <c r="D34" s="22" t="s">
        <v>30</v>
      </c>
      <c r="E34" s="37">
        <v>400</v>
      </c>
      <c r="F34" s="56"/>
      <c r="G34" s="55">
        <v>0.23</v>
      </c>
      <c r="H34" s="13">
        <f t="shared" si="0"/>
        <v>0</v>
      </c>
      <c r="I34" s="14">
        <f t="shared" si="1"/>
        <v>0</v>
      </c>
      <c r="J34" s="15">
        <f t="shared" si="2"/>
        <v>0</v>
      </c>
      <c r="K34" s="16">
        <f t="shared" si="3"/>
        <v>0</v>
      </c>
      <c r="L34" s="17">
        <f t="shared" si="4"/>
        <v>0</v>
      </c>
    </row>
    <row r="35" spans="1:12" ht="41.25" customHeight="1" x14ac:dyDescent="0.25">
      <c r="A35" s="10" t="s">
        <v>78</v>
      </c>
      <c r="B35" s="79" t="s">
        <v>79</v>
      </c>
      <c r="C35" s="79"/>
      <c r="D35" s="22" t="s">
        <v>30</v>
      </c>
      <c r="E35" s="37">
        <v>50</v>
      </c>
      <c r="F35" s="56"/>
      <c r="G35" s="55">
        <v>0.23</v>
      </c>
      <c r="H35" s="13">
        <f t="shared" si="0"/>
        <v>0</v>
      </c>
      <c r="I35" s="14">
        <f t="shared" si="1"/>
        <v>0</v>
      </c>
      <c r="J35" s="15">
        <f t="shared" si="2"/>
        <v>0</v>
      </c>
      <c r="K35" s="16">
        <f t="shared" si="3"/>
        <v>0</v>
      </c>
      <c r="L35" s="17">
        <f t="shared" si="4"/>
        <v>0</v>
      </c>
    </row>
    <row r="36" spans="1:12" ht="41.25" customHeight="1" x14ac:dyDescent="0.25">
      <c r="A36" s="10" t="s">
        <v>80</v>
      </c>
      <c r="B36" s="79" t="s">
        <v>81</v>
      </c>
      <c r="C36" s="79"/>
      <c r="D36" s="22" t="s">
        <v>27</v>
      </c>
      <c r="E36" s="37">
        <v>50</v>
      </c>
      <c r="F36" s="56"/>
      <c r="G36" s="55">
        <v>0.23</v>
      </c>
      <c r="H36" s="13">
        <f t="shared" si="0"/>
        <v>0</v>
      </c>
      <c r="I36" s="14">
        <f t="shared" si="1"/>
        <v>0</v>
      </c>
      <c r="J36" s="15">
        <f t="shared" si="2"/>
        <v>0</v>
      </c>
      <c r="K36" s="16">
        <f t="shared" si="3"/>
        <v>0</v>
      </c>
      <c r="L36" s="17">
        <f t="shared" si="4"/>
        <v>0</v>
      </c>
    </row>
    <row r="37" spans="1:12" ht="98.25" customHeight="1" x14ac:dyDescent="0.25">
      <c r="A37" s="10" t="s">
        <v>82</v>
      </c>
      <c r="B37" s="79" t="s">
        <v>83</v>
      </c>
      <c r="C37" s="79"/>
      <c r="D37" s="22" t="s">
        <v>30</v>
      </c>
      <c r="E37" s="37">
        <v>20</v>
      </c>
      <c r="F37" s="56"/>
      <c r="G37" s="55">
        <v>0.23</v>
      </c>
      <c r="H37" s="13">
        <f t="shared" si="0"/>
        <v>0</v>
      </c>
      <c r="I37" s="14">
        <f t="shared" si="1"/>
        <v>0</v>
      </c>
      <c r="J37" s="15">
        <f t="shared" si="2"/>
        <v>0</v>
      </c>
      <c r="K37" s="16">
        <f t="shared" si="3"/>
        <v>0</v>
      </c>
      <c r="L37" s="17">
        <f t="shared" si="4"/>
        <v>0</v>
      </c>
    </row>
    <row r="38" spans="1:12" ht="32.25" customHeight="1" x14ac:dyDescent="0.25">
      <c r="A38" s="10" t="s">
        <v>84</v>
      </c>
      <c r="B38" s="79" t="s">
        <v>85</v>
      </c>
      <c r="C38" s="79"/>
      <c r="D38" s="22" t="s">
        <v>30</v>
      </c>
      <c r="E38" s="37">
        <v>50</v>
      </c>
      <c r="F38" s="56"/>
      <c r="G38" s="55">
        <v>0.23</v>
      </c>
      <c r="H38" s="13">
        <f t="shared" si="0"/>
        <v>0</v>
      </c>
      <c r="I38" s="14">
        <f t="shared" si="1"/>
        <v>0</v>
      </c>
      <c r="J38" s="15">
        <f t="shared" si="2"/>
        <v>0</v>
      </c>
      <c r="K38" s="16">
        <f t="shared" si="3"/>
        <v>0</v>
      </c>
      <c r="L38" s="17">
        <f t="shared" si="4"/>
        <v>0</v>
      </c>
    </row>
    <row r="39" spans="1:12" ht="42" customHeight="1" x14ac:dyDescent="0.25">
      <c r="A39" s="10" t="s">
        <v>86</v>
      </c>
      <c r="B39" s="79" t="s">
        <v>87</v>
      </c>
      <c r="C39" s="79"/>
      <c r="D39" s="22" t="s">
        <v>66</v>
      </c>
      <c r="E39" s="37">
        <v>20</v>
      </c>
      <c r="F39" s="56"/>
      <c r="G39" s="55">
        <v>0.23</v>
      </c>
      <c r="H39" s="13">
        <f t="shared" si="0"/>
        <v>0</v>
      </c>
      <c r="I39" s="14">
        <f t="shared" si="1"/>
        <v>0</v>
      </c>
      <c r="J39" s="15">
        <f t="shared" si="2"/>
        <v>0</v>
      </c>
      <c r="K39" s="16">
        <f t="shared" si="3"/>
        <v>0</v>
      </c>
      <c r="L39" s="17">
        <f t="shared" si="4"/>
        <v>0</v>
      </c>
    </row>
    <row r="40" spans="1:12" ht="36" customHeight="1" x14ac:dyDescent="0.25">
      <c r="A40" s="10" t="s">
        <v>88</v>
      </c>
      <c r="B40" s="79" t="s">
        <v>89</v>
      </c>
      <c r="C40" s="79"/>
      <c r="D40" s="22" t="s">
        <v>66</v>
      </c>
      <c r="E40" s="37">
        <v>5</v>
      </c>
      <c r="F40" s="56"/>
      <c r="G40" s="55">
        <v>0.23</v>
      </c>
      <c r="H40" s="13">
        <f t="shared" ref="H40:H71" si="5">SUM(F40*0.23)</f>
        <v>0</v>
      </c>
      <c r="I40" s="14">
        <f t="shared" ref="I40:I71" si="6">SUM(F40+H40)</f>
        <v>0</v>
      </c>
      <c r="J40" s="15">
        <f t="shared" ref="J40:J71" si="7">SUM(E40*F40)</f>
        <v>0</v>
      </c>
      <c r="K40" s="16">
        <f t="shared" ref="K40:K71" si="8">SUM(L40-J40)</f>
        <v>0</v>
      </c>
      <c r="L40" s="17">
        <f t="shared" ref="L40:L71" si="9">SUM(E40*I40)</f>
        <v>0</v>
      </c>
    </row>
    <row r="41" spans="1:12" ht="42.75" customHeight="1" x14ac:dyDescent="0.25">
      <c r="A41" s="10" t="s">
        <v>90</v>
      </c>
      <c r="B41" s="79" t="s">
        <v>91</v>
      </c>
      <c r="C41" s="79"/>
      <c r="D41" s="22" t="s">
        <v>66</v>
      </c>
      <c r="E41" s="37">
        <v>15</v>
      </c>
      <c r="F41" s="56"/>
      <c r="G41" s="55">
        <v>0.23</v>
      </c>
      <c r="H41" s="13">
        <f t="shared" si="5"/>
        <v>0</v>
      </c>
      <c r="I41" s="14">
        <f t="shared" si="6"/>
        <v>0</v>
      </c>
      <c r="J41" s="15">
        <f t="shared" si="7"/>
        <v>0</v>
      </c>
      <c r="K41" s="16">
        <f t="shared" si="8"/>
        <v>0</v>
      </c>
      <c r="L41" s="17">
        <f t="shared" si="9"/>
        <v>0</v>
      </c>
    </row>
    <row r="42" spans="1:12" ht="39" customHeight="1" x14ac:dyDescent="0.25">
      <c r="A42" s="10" t="s">
        <v>92</v>
      </c>
      <c r="B42" s="79" t="s">
        <v>93</v>
      </c>
      <c r="C42" s="79"/>
      <c r="D42" s="22" t="s">
        <v>66</v>
      </c>
      <c r="E42" s="37">
        <v>2</v>
      </c>
      <c r="F42" s="56"/>
      <c r="G42" s="55">
        <v>0.23</v>
      </c>
      <c r="H42" s="13">
        <f t="shared" si="5"/>
        <v>0</v>
      </c>
      <c r="I42" s="14">
        <f t="shared" si="6"/>
        <v>0</v>
      </c>
      <c r="J42" s="15">
        <f t="shared" si="7"/>
        <v>0</v>
      </c>
      <c r="K42" s="16">
        <f t="shared" si="8"/>
        <v>0</v>
      </c>
      <c r="L42" s="17">
        <f t="shared" si="9"/>
        <v>0</v>
      </c>
    </row>
    <row r="43" spans="1:12" ht="51.75" customHeight="1" x14ac:dyDescent="0.25">
      <c r="A43" s="10" t="s">
        <v>94</v>
      </c>
      <c r="B43" s="79" t="s">
        <v>95</v>
      </c>
      <c r="C43" s="79"/>
      <c r="D43" s="22" t="s">
        <v>66</v>
      </c>
      <c r="E43" s="37">
        <v>15</v>
      </c>
      <c r="F43" s="56"/>
      <c r="G43" s="55">
        <v>0.23</v>
      </c>
      <c r="H43" s="13">
        <f t="shared" si="5"/>
        <v>0</v>
      </c>
      <c r="I43" s="14">
        <f t="shared" si="6"/>
        <v>0</v>
      </c>
      <c r="J43" s="15">
        <f t="shared" si="7"/>
        <v>0</v>
      </c>
      <c r="K43" s="16">
        <f t="shared" si="8"/>
        <v>0</v>
      </c>
      <c r="L43" s="17">
        <f t="shared" si="9"/>
        <v>0</v>
      </c>
    </row>
    <row r="44" spans="1:12" ht="36" customHeight="1" x14ac:dyDescent="0.25">
      <c r="A44" s="10" t="s">
        <v>96</v>
      </c>
      <c r="B44" s="79" t="s">
        <v>97</v>
      </c>
      <c r="C44" s="79"/>
      <c r="D44" s="22" t="s">
        <v>30</v>
      </c>
      <c r="E44" s="37">
        <v>80</v>
      </c>
      <c r="F44" s="56"/>
      <c r="G44" s="55">
        <v>0.23</v>
      </c>
      <c r="H44" s="13">
        <f t="shared" si="5"/>
        <v>0</v>
      </c>
      <c r="I44" s="14">
        <f t="shared" si="6"/>
        <v>0</v>
      </c>
      <c r="J44" s="15">
        <f t="shared" si="7"/>
        <v>0</v>
      </c>
      <c r="K44" s="16">
        <f t="shared" si="8"/>
        <v>0</v>
      </c>
      <c r="L44" s="17">
        <f t="shared" si="9"/>
        <v>0</v>
      </c>
    </row>
    <row r="45" spans="1:12" ht="41.25" customHeight="1" x14ac:dyDescent="0.25">
      <c r="A45" s="10" t="s">
        <v>98</v>
      </c>
      <c r="B45" s="79" t="s">
        <v>99</v>
      </c>
      <c r="C45" s="79"/>
      <c r="D45" s="22" t="s">
        <v>100</v>
      </c>
      <c r="E45" s="37">
        <v>30</v>
      </c>
      <c r="F45" s="56"/>
      <c r="G45" s="55">
        <v>0.23</v>
      </c>
      <c r="H45" s="13">
        <f t="shared" si="5"/>
        <v>0</v>
      </c>
      <c r="I45" s="14">
        <f t="shared" si="6"/>
        <v>0</v>
      </c>
      <c r="J45" s="15">
        <f t="shared" si="7"/>
        <v>0</v>
      </c>
      <c r="K45" s="16">
        <f t="shared" si="8"/>
        <v>0</v>
      </c>
      <c r="L45" s="17">
        <f t="shared" si="9"/>
        <v>0</v>
      </c>
    </row>
    <row r="46" spans="1:12" ht="25.5" customHeight="1" x14ac:dyDescent="0.25">
      <c r="A46" s="10" t="s">
        <v>101</v>
      </c>
      <c r="B46" s="79" t="s">
        <v>102</v>
      </c>
      <c r="C46" s="79"/>
      <c r="D46" s="22" t="s">
        <v>30</v>
      </c>
      <c r="E46" s="37">
        <v>20</v>
      </c>
      <c r="F46" s="56"/>
      <c r="G46" s="55">
        <v>0.23</v>
      </c>
      <c r="H46" s="13">
        <f t="shared" si="5"/>
        <v>0</v>
      </c>
      <c r="I46" s="14">
        <f t="shared" si="6"/>
        <v>0</v>
      </c>
      <c r="J46" s="15">
        <f t="shared" si="7"/>
        <v>0</v>
      </c>
      <c r="K46" s="16">
        <f t="shared" si="8"/>
        <v>0</v>
      </c>
      <c r="L46" s="17">
        <f t="shared" si="9"/>
        <v>0</v>
      </c>
    </row>
    <row r="47" spans="1:12" ht="36.75" customHeight="1" x14ac:dyDescent="0.25">
      <c r="A47" s="10" t="s">
        <v>103</v>
      </c>
      <c r="B47" s="79" t="s">
        <v>104</v>
      </c>
      <c r="C47" s="79"/>
      <c r="D47" s="22" t="s">
        <v>30</v>
      </c>
      <c r="E47" s="37">
        <v>30</v>
      </c>
      <c r="F47" s="56"/>
      <c r="G47" s="55">
        <v>0.23</v>
      </c>
      <c r="H47" s="13">
        <f t="shared" si="5"/>
        <v>0</v>
      </c>
      <c r="I47" s="14">
        <f t="shared" si="6"/>
        <v>0</v>
      </c>
      <c r="J47" s="15">
        <f t="shared" si="7"/>
        <v>0</v>
      </c>
      <c r="K47" s="16">
        <f t="shared" si="8"/>
        <v>0</v>
      </c>
      <c r="L47" s="17">
        <f t="shared" si="9"/>
        <v>0</v>
      </c>
    </row>
    <row r="48" spans="1:12" ht="31.5" customHeight="1" x14ac:dyDescent="0.25">
      <c r="A48" s="10" t="s">
        <v>105</v>
      </c>
      <c r="B48" s="79" t="s">
        <v>106</v>
      </c>
      <c r="C48" s="79"/>
      <c r="D48" s="22" t="s">
        <v>27</v>
      </c>
      <c r="E48" s="37">
        <v>100</v>
      </c>
      <c r="F48" s="56"/>
      <c r="G48" s="55">
        <v>0.23</v>
      </c>
      <c r="H48" s="13">
        <f t="shared" si="5"/>
        <v>0</v>
      </c>
      <c r="I48" s="14">
        <f t="shared" si="6"/>
        <v>0</v>
      </c>
      <c r="J48" s="15">
        <f t="shared" si="7"/>
        <v>0</v>
      </c>
      <c r="K48" s="16">
        <f t="shared" si="8"/>
        <v>0</v>
      </c>
      <c r="L48" s="17">
        <f t="shared" si="9"/>
        <v>0</v>
      </c>
    </row>
    <row r="49" spans="1:12" ht="33.75" customHeight="1" x14ac:dyDescent="0.25">
      <c r="A49" s="10" t="s">
        <v>107</v>
      </c>
      <c r="B49" s="79" t="s">
        <v>108</v>
      </c>
      <c r="C49" s="79"/>
      <c r="D49" s="22" t="s">
        <v>30</v>
      </c>
      <c r="E49" s="37">
        <v>600</v>
      </c>
      <c r="F49" s="56"/>
      <c r="G49" s="55">
        <v>0.23</v>
      </c>
      <c r="H49" s="13">
        <f t="shared" si="5"/>
        <v>0</v>
      </c>
      <c r="I49" s="14">
        <f t="shared" si="6"/>
        <v>0</v>
      </c>
      <c r="J49" s="15">
        <f t="shared" si="7"/>
        <v>0</v>
      </c>
      <c r="K49" s="16">
        <f t="shared" si="8"/>
        <v>0</v>
      </c>
      <c r="L49" s="17">
        <f t="shared" si="9"/>
        <v>0</v>
      </c>
    </row>
    <row r="50" spans="1:12" ht="40.5" customHeight="1" x14ac:dyDescent="0.25">
      <c r="A50" s="10" t="s">
        <v>109</v>
      </c>
      <c r="B50" s="79" t="s">
        <v>110</v>
      </c>
      <c r="C50" s="79"/>
      <c r="D50" s="22" t="s">
        <v>30</v>
      </c>
      <c r="E50" s="37">
        <v>15</v>
      </c>
      <c r="F50" s="56"/>
      <c r="G50" s="55">
        <v>0.23</v>
      </c>
      <c r="H50" s="13">
        <f t="shared" si="5"/>
        <v>0</v>
      </c>
      <c r="I50" s="14">
        <f t="shared" si="6"/>
        <v>0</v>
      </c>
      <c r="J50" s="15">
        <f t="shared" si="7"/>
        <v>0</v>
      </c>
      <c r="K50" s="16">
        <f t="shared" si="8"/>
        <v>0</v>
      </c>
      <c r="L50" s="17">
        <f t="shared" si="9"/>
        <v>0</v>
      </c>
    </row>
    <row r="51" spans="1:12" ht="55.5" customHeight="1" x14ac:dyDescent="0.25">
      <c r="A51" s="10" t="s">
        <v>111</v>
      </c>
      <c r="B51" s="79" t="s">
        <v>112</v>
      </c>
      <c r="C51" s="79"/>
      <c r="D51" s="22" t="s">
        <v>30</v>
      </c>
      <c r="E51" s="37">
        <v>60</v>
      </c>
      <c r="F51" s="56"/>
      <c r="G51" s="55">
        <v>0.23</v>
      </c>
      <c r="H51" s="13">
        <f t="shared" si="5"/>
        <v>0</v>
      </c>
      <c r="I51" s="14">
        <f t="shared" si="6"/>
        <v>0</v>
      </c>
      <c r="J51" s="15">
        <f t="shared" si="7"/>
        <v>0</v>
      </c>
      <c r="K51" s="16">
        <f t="shared" si="8"/>
        <v>0</v>
      </c>
      <c r="L51" s="17">
        <f t="shared" si="9"/>
        <v>0</v>
      </c>
    </row>
    <row r="52" spans="1:12" ht="45.75" customHeight="1" x14ac:dyDescent="0.25">
      <c r="A52" s="10" t="s">
        <v>113</v>
      </c>
      <c r="B52" s="79" t="s">
        <v>114</v>
      </c>
      <c r="C52" s="79"/>
      <c r="D52" s="22" t="s">
        <v>30</v>
      </c>
      <c r="E52" s="37">
        <v>40</v>
      </c>
      <c r="F52" s="56"/>
      <c r="G52" s="55">
        <v>0.23</v>
      </c>
      <c r="H52" s="13">
        <f t="shared" si="5"/>
        <v>0</v>
      </c>
      <c r="I52" s="14">
        <f t="shared" si="6"/>
        <v>0</v>
      </c>
      <c r="J52" s="15">
        <f t="shared" si="7"/>
        <v>0</v>
      </c>
      <c r="K52" s="16">
        <f t="shared" si="8"/>
        <v>0</v>
      </c>
      <c r="L52" s="17">
        <f t="shared" si="9"/>
        <v>0</v>
      </c>
    </row>
    <row r="53" spans="1:12" ht="50.25" customHeight="1" x14ac:dyDescent="0.25">
      <c r="A53" s="10" t="s">
        <v>115</v>
      </c>
      <c r="B53" s="79" t="s">
        <v>116</v>
      </c>
      <c r="C53" s="79"/>
      <c r="D53" s="22" t="s">
        <v>30</v>
      </c>
      <c r="E53" s="37">
        <v>200</v>
      </c>
      <c r="F53" s="56"/>
      <c r="G53" s="55">
        <v>0.23</v>
      </c>
      <c r="H53" s="13">
        <f t="shared" si="5"/>
        <v>0</v>
      </c>
      <c r="I53" s="14">
        <f t="shared" si="6"/>
        <v>0</v>
      </c>
      <c r="J53" s="15">
        <f t="shared" si="7"/>
        <v>0</v>
      </c>
      <c r="K53" s="16">
        <f t="shared" si="8"/>
        <v>0</v>
      </c>
      <c r="L53" s="17">
        <f t="shared" si="9"/>
        <v>0</v>
      </c>
    </row>
    <row r="54" spans="1:12" ht="50.25" customHeight="1" x14ac:dyDescent="0.25">
      <c r="A54" s="10" t="s">
        <v>117</v>
      </c>
      <c r="B54" s="79" t="s">
        <v>118</v>
      </c>
      <c r="C54" s="79"/>
      <c r="D54" s="22" t="s">
        <v>30</v>
      </c>
      <c r="E54" s="37">
        <v>1800</v>
      </c>
      <c r="F54" s="56"/>
      <c r="G54" s="55"/>
      <c r="H54" s="13">
        <f t="shared" si="5"/>
        <v>0</v>
      </c>
      <c r="I54" s="14">
        <f t="shared" si="6"/>
        <v>0</v>
      </c>
      <c r="J54" s="15">
        <f t="shared" si="7"/>
        <v>0</v>
      </c>
      <c r="K54" s="16">
        <f t="shared" si="8"/>
        <v>0</v>
      </c>
      <c r="L54" s="17">
        <f t="shared" si="9"/>
        <v>0</v>
      </c>
    </row>
    <row r="55" spans="1:12" ht="50.25" customHeight="1" x14ac:dyDescent="0.25">
      <c r="A55" s="10" t="s">
        <v>119</v>
      </c>
      <c r="B55" s="79" t="s">
        <v>120</v>
      </c>
      <c r="C55" s="79"/>
      <c r="D55" s="22" t="s">
        <v>30</v>
      </c>
      <c r="E55" s="37">
        <v>100</v>
      </c>
      <c r="F55" s="56"/>
      <c r="G55" s="55"/>
      <c r="H55" s="13">
        <f t="shared" si="5"/>
        <v>0</v>
      </c>
      <c r="I55" s="14">
        <f t="shared" si="6"/>
        <v>0</v>
      </c>
      <c r="J55" s="15">
        <f t="shared" si="7"/>
        <v>0</v>
      </c>
      <c r="K55" s="16">
        <f t="shared" si="8"/>
        <v>0</v>
      </c>
      <c r="L55" s="17">
        <f t="shared" si="9"/>
        <v>0</v>
      </c>
    </row>
    <row r="56" spans="1:12" ht="54.75" customHeight="1" x14ac:dyDescent="0.25">
      <c r="A56" s="10" t="s">
        <v>121</v>
      </c>
      <c r="B56" s="79" t="s">
        <v>122</v>
      </c>
      <c r="C56" s="79"/>
      <c r="D56" s="22" t="s">
        <v>123</v>
      </c>
      <c r="E56" s="37">
        <v>15</v>
      </c>
      <c r="F56" s="56"/>
      <c r="G56" s="55">
        <v>0.23</v>
      </c>
      <c r="H56" s="13">
        <f t="shared" si="5"/>
        <v>0</v>
      </c>
      <c r="I56" s="14">
        <f t="shared" si="6"/>
        <v>0</v>
      </c>
      <c r="J56" s="15">
        <f t="shared" si="7"/>
        <v>0</v>
      </c>
      <c r="K56" s="16">
        <f t="shared" si="8"/>
        <v>0</v>
      </c>
      <c r="L56" s="17">
        <f t="shared" si="9"/>
        <v>0</v>
      </c>
    </row>
    <row r="57" spans="1:12" ht="81.75" customHeight="1" x14ac:dyDescent="0.25">
      <c r="A57" s="10" t="s">
        <v>124</v>
      </c>
      <c r="B57" s="79" t="s">
        <v>125</v>
      </c>
      <c r="C57" s="79"/>
      <c r="D57" s="22" t="s">
        <v>30</v>
      </c>
      <c r="E57" s="37">
        <v>180</v>
      </c>
      <c r="F57" s="56"/>
      <c r="G57" s="55">
        <v>0.23</v>
      </c>
      <c r="H57" s="13">
        <f t="shared" si="5"/>
        <v>0</v>
      </c>
      <c r="I57" s="14">
        <f t="shared" si="6"/>
        <v>0</v>
      </c>
      <c r="J57" s="15">
        <f t="shared" si="7"/>
        <v>0</v>
      </c>
      <c r="K57" s="16">
        <f t="shared" si="8"/>
        <v>0</v>
      </c>
      <c r="L57" s="17">
        <f t="shared" si="9"/>
        <v>0</v>
      </c>
    </row>
    <row r="58" spans="1:12" ht="37.5" customHeight="1" x14ac:dyDescent="0.25">
      <c r="A58" s="10" t="s">
        <v>126</v>
      </c>
      <c r="B58" s="79" t="s">
        <v>127</v>
      </c>
      <c r="C58" s="79"/>
      <c r="D58" s="22" t="s">
        <v>27</v>
      </c>
      <c r="E58" s="37">
        <v>200</v>
      </c>
      <c r="F58" s="56"/>
      <c r="G58" s="55">
        <v>0.23</v>
      </c>
      <c r="H58" s="13">
        <f t="shared" si="5"/>
        <v>0</v>
      </c>
      <c r="I58" s="14">
        <f t="shared" si="6"/>
        <v>0</v>
      </c>
      <c r="J58" s="15">
        <f t="shared" si="7"/>
        <v>0</v>
      </c>
      <c r="K58" s="16">
        <f t="shared" si="8"/>
        <v>0</v>
      </c>
      <c r="L58" s="17">
        <f t="shared" si="9"/>
        <v>0</v>
      </c>
    </row>
    <row r="59" spans="1:12" ht="41.25" customHeight="1" x14ac:dyDescent="0.25">
      <c r="A59" s="10" t="s">
        <v>128</v>
      </c>
      <c r="B59" s="79" t="s">
        <v>129</v>
      </c>
      <c r="C59" s="79"/>
      <c r="D59" s="22" t="s">
        <v>27</v>
      </c>
      <c r="E59" s="37">
        <v>500</v>
      </c>
      <c r="F59" s="56"/>
      <c r="G59" s="55">
        <v>0.23</v>
      </c>
      <c r="H59" s="13">
        <f t="shared" si="5"/>
        <v>0</v>
      </c>
      <c r="I59" s="14">
        <f t="shared" si="6"/>
        <v>0</v>
      </c>
      <c r="J59" s="15">
        <f t="shared" si="7"/>
        <v>0</v>
      </c>
      <c r="K59" s="16">
        <f t="shared" si="8"/>
        <v>0</v>
      </c>
      <c r="L59" s="17">
        <f t="shared" si="9"/>
        <v>0</v>
      </c>
    </row>
    <row r="60" spans="1:12" ht="36.75" customHeight="1" x14ac:dyDescent="0.25">
      <c r="A60" s="10" t="s">
        <v>130</v>
      </c>
      <c r="B60" s="79" t="s">
        <v>131</v>
      </c>
      <c r="C60" s="79"/>
      <c r="D60" s="22" t="s">
        <v>30</v>
      </c>
      <c r="E60" s="37">
        <v>20</v>
      </c>
      <c r="F60" s="56"/>
      <c r="G60" s="55">
        <v>0.23</v>
      </c>
      <c r="H60" s="13">
        <f t="shared" si="5"/>
        <v>0</v>
      </c>
      <c r="I60" s="14">
        <f t="shared" si="6"/>
        <v>0</v>
      </c>
      <c r="J60" s="15">
        <f t="shared" si="7"/>
        <v>0</v>
      </c>
      <c r="K60" s="16">
        <f t="shared" si="8"/>
        <v>0</v>
      </c>
      <c r="L60" s="17">
        <f t="shared" si="9"/>
        <v>0</v>
      </c>
    </row>
    <row r="61" spans="1:12" ht="32.25" customHeight="1" x14ac:dyDescent="0.25">
      <c r="A61" s="10" t="s">
        <v>132</v>
      </c>
      <c r="B61" s="79" t="s">
        <v>133</v>
      </c>
      <c r="C61" s="79"/>
      <c r="D61" s="22" t="s">
        <v>100</v>
      </c>
      <c r="E61" s="37">
        <v>35</v>
      </c>
      <c r="F61" s="56"/>
      <c r="G61" s="55">
        <v>0.23</v>
      </c>
      <c r="H61" s="13">
        <f t="shared" si="5"/>
        <v>0</v>
      </c>
      <c r="I61" s="14">
        <f t="shared" si="6"/>
        <v>0</v>
      </c>
      <c r="J61" s="15">
        <f t="shared" si="7"/>
        <v>0</v>
      </c>
      <c r="K61" s="16">
        <f t="shared" si="8"/>
        <v>0</v>
      </c>
      <c r="L61" s="17">
        <f t="shared" si="9"/>
        <v>0</v>
      </c>
    </row>
    <row r="62" spans="1:12" ht="31.5" customHeight="1" x14ac:dyDescent="0.25">
      <c r="A62" s="10" t="s">
        <v>134</v>
      </c>
      <c r="B62" s="79" t="s">
        <v>135</v>
      </c>
      <c r="C62" s="79"/>
      <c r="D62" s="22" t="s">
        <v>100</v>
      </c>
      <c r="E62" s="37">
        <v>35</v>
      </c>
      <c r="F62" s="56"/>
      <c r="G62" s="55">
        <v>0.23</v>
      </c>
      <c r="H62" s="13">
        <f t="shared" si="5"/>
        <v>0</v>
      </c>
      <c r="I62" s="14">
        <f t="shared" si="6"/>
        <v>0</v>
      </c>
      <c r="J62" s="15">
        <f t="shared" si="7"/>
        <v>0</v>
      </c>
      <c r="K62" s="16">
        <f t="shared" si="8"/>
        <v>0</v>
      </c>
      <c r="L62" s="17">
        <f t="shared" si="9"/>
        <v>0</v>
      </c>
    </row>
    <row r="63" spans="1:12" ht="26.25" customHeight="1" x14ac:dyDescent="0.25">
      <c r="A63" s="10" t="s">
        <v>136</v>
      </c>
      <c r="B63" s="79" t="s">
        <v>137</v>
      </c>
      <c r="C63" s="79"/>
      <c r="D63" s="22" t="s">
        <v>100</v>
      </c>
      <c r="E63" s="37">
        <v>35</v>
      </c>
      <c r="F63" s="56"/>
      <c r="G63" s="55">
        <v>0.23</v>
      </c>
      <c r="H63" s="13">
        <f t="shared" si="5"/>
        <v>0</v>
      </c>
      <c r="I63" s="14">
        <f t="shared" si="6"/>
        <v>0</v>
      </c>
      <c r="J63" s="15">
        <f t="shared" si="7"/>
        <v>0</v>
      </c>
      <c r="K63" s="16">
        <f t="shared" si="8"/>
        <v>0</v>
      </c>
      <c r="L63" s="17">
        <f t="shared" si="9"/>
        <v>0</v>
      </c>
    </row>
    <row r="64" spans="1:12" ht="21" customHeight="1" x14ac:dyDescent="0.25">
      <c r="A64" s="10" t="s">
        <v>138</v>
      </c>
      <c r="B64" s="79" t="s">
        <v>139</v>
      </c>
      <c r="C64" s="79"/>
      <c r="D64" s="22" t="s">
        <v>100</v>
      </c>
      <c r="E64" s="37">
        <v>35</v>
      </c>
      <c r="F64" s="56"/>
      <c r="G64" s="55">
        <v>0.23</v>
      </c>
      <c r="H64" s="13">
        <f t="shared" si="5"/>
        <v>0</v>
      </c>
      <c r="I64" s="14">
        <f t="shared" si="6"/>
        <v>0</v>
      </c>
      <c r="J64" s="15">
        <f t="shared" si="7"/>
        <v>0</v>
      </c>
      <c r="K64" s="16">
        <f t="shared" si="8"/>
        <v>0</v>
      </c>
      <c r="L64" s="17">
        <f t="shared" si="9"/>
        <v>0</v>
      </c>
    </row>
    <row r="65" spans="1:12" ht="42" customHeight="1" x14ac:dyDescent="0.25">
      <c r="A65" s="10" t="s">
        <v>140</v>
      </c>
      <c r="B65" s="79" t="s">
        <v>141</v>
      </c>
      <c r="C65" s="79"/>
      <c r="D65" s="22" t="s">
        <v>30</v>
      </c>
      <c r="E65" s="37">
        <v>2</v>
      </c>
      <c r="F65" s="56"/>
      <c r="G65" s="55">
        <v>0.23</v>
      </c>
      <c r="H65" s="13">
        <f t="shared" si="5"/>
        <v>0</v>
      </c>
      <c r="I65" s="14">
        <f t="shared" si="6"/>
        <v>0</v>
      </c>
      <c r="J65" s="15">
        <f t="shared" si="7"/>
        <v>0</v>
      </c>
      <c r="K65" s="16">
        <f t="shared" si="8"/>
        <v>0</v>
      </c>
      <c r="L65" s="17">
        <f t="shared" si="9"/>
        <v>0</v>
      </c>
    </row>
    <row r="66" spans="1:12" ht="27.75" customHeight="1" x14ac:dyDescent="0.25">
      <c r="A66" s="10" t="s">
        <v>142</v>
      </c>
      <c r="B66" s="79" t="s">
        <v>143</v>
      </c>
      <c r="C66" s="79"/>
      <c r="D66" s="22" t="s">
        <v>30</v>
      </c>
      <c r="E66" s="37">
        <v>2</v>
      </c>
      <c r="F66" s="56"/>
      <c r="G66" s="55">
        <v>0.23</v>
      </c>
      <c r="H66" s="13">
        <f t="shared" si="5"/>
        <v>0</v>
      </c>
      <c r="I66" s="14">
        <f t="shared" si="6"/>
        <v>0</v>
      </c>
      <c r="J66" s="15">
        <f t="shared" si="7"/>
        <v>0</v>
      </c>
      <c r="K66" s="16">
        <f t="shared" si="8"/>
        <v>0</v>
      </c>
      <c r="L66" s="17">
        <f t="shared" si="9"/>
        <v>0</v>
      </c>
    </row>
    <row r="67" spans="1:12" ht="32.25" customHeight="1" x14ac:dyDescent="0.25">
      <c r="A67" s="10" t="s">
        <v>144</v>
      </c>
      <c r="B67" s="79" t="s">
        <v>145</v>
      </c>
      <c r="C67" s="79"/>
      <c r="D67" s="22" t="s">
        <v>100</v>
      </c>
      <c r="E67" s="37">
        <v>800</v>
      </c>
      <c r="F67" s="56"/>
      <c r="G67" s="55">
        <v>0.23</v>
      </c>
      <c r="H67" s="13">
        <f t="shared" si="5"/>
        <v>0</v>
      </c>
      <c r="I67" s="14">
        <f t="shared" si="6"/>
        <v>0</v>
      </c>
      <c r="J67" s="15">
        <f t="shared" si="7"/>
        <v>0</v>
      </c>
      <c r="K67" s="16">
        <f t="shared" si="8"/>
        <v>0</v>
      </c>
      <c r="L67" s="17">
        <f t="shared" si="9"/>
        <v>0</v>
      </c>
    </row>
    <row r="68" spans="1:12" ht="65.25" customHeight="1" x14ac:dyDescent="0.25">
      <c r="A68" s="10" t="s">
        <v>146</v>
      </c>
      <c r="B68" s="79" t="s">
        <v>147</v>
      </c>
      <c r="C68" s="79"/>
      <c r="D68" s="21" t="s">
        <v>30</v>
      </c>
      <c r="E68" s="22">
        <v>20</v>
      </c>
      <c r="F68" s="59"/>
      <c r="G68" s="55">
        <v>0.23</v>
      </c>
      <c r="H68" s="13">
        <f t="shared" si="5"/>
        <v>0</v>
      </c>
      <c r="I68" s="14">
        <f t="shared" si="6"/>
        <v>0</v>
      </c>
      <c r="J68" s="15">
        <f t="shared" si="7"/>
        <v>0</v>
      </c>
      <c r="K68" s="16">
        <f t="shared" si="8"/>
        <v>0</v>
      </c>
      <c r="L68" s="17">
        <f t="shared" si="9"/>
        <v>0</v>
      </c>
    </row>
    <row r="69" spans="1:12" ht="54.75" customHeight="1" x14ac:dyDescent="0.25">
      <c r="A69" s="10" t="s">
        <v>148</v>
      </c>
      <c r="B69" s="79" t="s">
        <v>149</v>
      </c>
      <c r="C69" s="79"/>
      <c r="D69" s="21" t="s">
        <v>30</v>
      </c>
      <c r="E69" s="22">
        <v>15</v>
      </c>
      <c r="F69" s="59"/>
      <c r="G69" s="55">
        <v>0.23</v>
      </c>
      <c r="H69" s="13">
        <f t="shared" si="5"/>
        <v>0</v>
      </c>
      <c r="I69" s="14">
        <f t="shared" si="6"/>
        <v>0</v>
      </c>
      <c r="J69" s="15">
        <f t="shared" si="7"/>
        <v>0</v>
      </c>
      <c r="K69" s="16">
        <f t="shared" si="8"/>
        <v>0</v>
      </c>
      <c r="L69" s="17">
        <f t="shared" si="9"/>
        <v>0</v>
      </c>
    </row>
    <row r="70" spans="1:12" ht="48" customHeight="1" x14ac:dyDescent="0.25">
      <c r="A70" s="10" t="s">
        <v>150</v>
      </c>
      <c r="B70" s="79" t="s">
        <v>151</v>
      </c>
      <c r="C70" s="79"/>
      <c r="D70" s="21" t="s">
        <v>100</v>
      </c>
      <c r="E70" s="22">
        <v>50</v>
      </c>
      <c r="F70" s="59"/>
      <c r="G70" s="55">
        <v>0.23</v>
      </c>
      <c r="H70" s="13">
        <f t="shared" si="5"/>
        <v>0</v>
      </c>
      <c r="I70" s="14">
        <f t="shared" si="6"/>
        <v>0</v>
      </c>
      <c r="J70" s="15">
        <f t="shared" si="7"/>
        <v>0</v>
      </c>
      <c r="K70" s="16">
        <f t="shared" si="8"/>
        <v>0</v>
      </c>
      <c r="L70" s="17">
        <f t="shared" si="9"/>
        <v>0</v>
      </c>
    </row>
    <row r="71" spans="1:12" ht="72.75" customHeight="1" x14ac:dyDescent="0.25">
      <c r="A71" s="10" t="s">
        <v>152</v>
      </c>
      <c r="B71" s="79" t="s">
        <v>153</v>
      </c>
      <c r="C71" s="79"/>
      <c r="D71" s="21" t="s">
        <v>30</v>
      </c>
      <c r="E71" s="22">
        <v>15</v>
      </c>
      <c r="F71" s="59"/>
      <c r="G71" s="55">
        <v>0.23</v>
      </c>
      <c r="H71" s="13">
        <f t="shared" si="5"/>
        <v>0</v>
      </c>
      <c r="I71" s="14">
        <f t="shared" si="6"/>
        <v>0</v>
      </c>
      <c r="J71" s="15">
        <f t="shared" si="7"/>
        <v>0</v>
      </c>
      <c r="K71" s="16">
        <f t="shared" si="8"/>
        <v>0</v>
      </c>
      <c r="L71" s="17">
        <f t="shared" si="9"/>
        <v>0</v>
      </c>
    </row>
    <row r="72" spans="1:12" ht="44.25" customHeight="1" x14ac:dyDescent="0.25">
      <c r="A72" s="10" t="s">
        <v>154</v>
      </c>
      <c r="B72" s="79" t="s">
        <v>155</v>
      </c>
      <c r="C72" s="79"/>
      <c r="D72" s="21" t="s">
        <v>30</v>
      </c>
      <c r="E72" s="22">
        <v>400</v>
      </c>
      <c r="F72" s="59"/>
      <c r="G72" s="55">
        <v>0.23</v>
      </c>
      <c r="H72" s="13">
        <f t="shared" ref="H72:H90" si="10">SUM(F72*0.23)</f>
        <v>0</v>
      </c>
      <c r="I72" s="14">
        <f t="shared" ref="I72:I90" si="11">SUM(F72+H72)</f>
        <v>0</v>
      </c>
      <c r="J72" s="15">
        <f t="shared" ref="J72:J90" si="12">SUM(E72*F72)</f>
        <v>0</v>
      </c>
      <c r="K72" s="16">
        <f t="shared" ref="K72:K90" si="13">SUM(L72-J72)</f>
        <v>0</v>
      </c>
      <c r="L72" s="17">
        <f t="shared" ref="L72:L90" si="14">SUM(E72*I72)</f>
        <v>0</v>
      </c>
    </row>
    <row r="73" spans="1:12" ht="53.25" customHeight="1" x14ac:dyDescent="0.25">
      <c r="A73" s="10" t="s">
        <v>156</v>
      </c>
      <c r="B73" s="79" t="s">
        <v>157</v>
      </c>
      <c r="C73" s="79"/>
      <c r="D73" s="21" t="s">
        <v>30</v>
      </c>
      <c r="E73" s="22">
        <v>200</v>
      </c>
      <c r="F73" s="59"/>
      <c r="G73" s="55">
        <v>0.23</v>
      </c>
      <c r="H73" s="13">
        <f t="shared" si="10"/>
        <v>0</v>
      </c>
      <c r="I73" s="14">
        <f t="shared" si="11"/>
        <v>0</v>
      </c>
      <c r="J73" s="15">
        <f t="shared" si="12"/>
        <v>0</v>
      </c>
      <c r="K73" s="16">
        <f t="shared" si="13"/>
        <v>0</v>
      </c>
      <c r="L73" s="17">
        <f t="shared" si="14"/>
        <v>0</v>
      </c>
    </row>
    <row r="74" spans="1:12" ht="23.25" customHeight="1" x14ac:dyDescent="0.25">
      <c r="A74" s="10" t="s">
        <v>158</v>
      </c>
      <c r="B74" s="79" t="s">
        <v>159</v>
      </c>
      <c r="C74" s="79"/>
      <c r="D74" s="21" t="s">
        <v>30</v>
      </c>
      <c r="E74" s="22">
        <v>100</v>
      </c>
      <c r="F74" s="59"/>
      <c r="G74" s="55">
        <v>0.23</v>
      </c>
      <c r="H74" s="13">
        <f t="shared" si="10"/>
        <v>0</v>
      </c>
      <c r="I74" s="14">
        <f t="shared" si="11"/>
        <v>0</v>
      </c>
      <c r="J74" s="15">
        <f t="shared" si="12"/>
        <v>0</v>
      </c>
      <c r="K74" s="16">
        <f t="shared" si="13"/>
        <v>0</v>
      </c>
      <c r="L74" s="17">
        <f t="shared" si="14"/>
        <v>0</v>
      </c>
    </row>
    <row r="75" spans="1:12" ht="36" customHeight="1" x14ac:dyDescent="0.25">
      <c r="A75" s="10" t="s">
        <v>160</v>
      </c>
      <c r="B75" s="79" t="s">
        <v>161</v>
      </c>
      <c r="C75" s="79"/>
      <c r="D75" s="21" t="s">
        <v>100</v>
      </c>
      <c r="E75" s="22">
        <v>160</v>
      </c>
      <c r="F75" s="59"/>
      <c r="G75" s="55">
        <v>0.23</v>
      </c>
      <c r="H75" s="13">
        <f t="shared" si="10"/>
        <v>0</v>
      </c>
      <c r="I75" s="14">
        <f t="shared" si="11"/>
        <v>0</v>
      </c>
      <c r="J75" s="15">
        <f t="shared" si="12"/>
        <v>0</v>
      </c>
      <c r="K75" s="16">
        <f t="shared" si="13"/>
        <v>0</v>
      </c>
      <c r="L75" s="17">
        <f t="shared" si="14"/>
        <v>0</v>
      </c>
    </row>
    <row r="76" spans="1:12" ht="36.75" customHeight="1" x14ac:dyDescent="0.25">
      <c r="A76" s="10" t="s">
        <v>162</v>
      </c>
      <c r="B76" s="79" t="s">
        <v>163</v>
      </c>
      <c r="C76" s="79"/>
      <c r="D76" s="21" t="s">
        <v>30</v>
      </c>
      <c r="E76" s="22">
        <v>100</v>
      </c>
      <c r="F76" s="59"/>
      <c r="G76" s="55">
        <v>0.23</v>
      </c>
      <c r="H76" s="13">
        <f t="shared" si="10"/>
        <v>0</v>
      </c>
      <c r="I76" s="14">
        <f t="shared" si="11"/>
        <v>0</v>
      </c>
      <c r="J76" s="15">
        <f t="shared" si="12"/>
        <v>0</v>
      </c>
      <c r="K76" s="16">
        <f t="shared" si="13"/>
        <v>0</v>
      </c>
      <c r="L76" s="17">
        <f t="shared" si="14"/>
        <v>0</v>
      </c>
    </row>
    <row r="77" spans="1:12" ht="66" customHeight="1" x14ac:dyDescent="0.25">
      <c r="A77" s="10" t="s">
        <v>164</v>
      </c>
      <c r="B77" s="79" t="s">
        <v>165</v>
      </c>
      <c r="C77" s="79"/>
      <c r="D77" s="21" t="s">
        <v>30</v>
      </c>
      <c r="E77" s="22">
        <v>150</v>
      </c>
      <c r="F77" s="59"/>
      <c r="G77" s="55">
        <v>0.23</v>
      </c>
      <c r="H77" s="13">
        <f t="shared" si="10"/>
        <v>0</v>
      </c>
      <c r="I77" s="14">
        <f t="shared" si="11"/>
        <v>0</v>
      </c>
      <c r="J77" s="15">
        <f t="shared" si="12"/>
        <v>0</v>
      </c>
      <c r="K77" s="16">
        <f t="shared" si="13"/>
        <v>0</v>
      </c>
      <c r="L77" s="17">
        <f t="shared" si="14"/>
        <v>0</v>
      </c>
    </row>
    <row r="78" spans="1:12" ht="35.25" customHeight="1" x14ac:dyDescent="0.25">
      <c r="A78" s="10" t="s">
        <v>166</v>
      </c>
      <c r="B78" s="79" t="s">
        <v>167</v>
      </c>
      <c r="C78" s="79"/>
      <c r="D78" s="21" t="s">
        <v>30</v>
      </c>
      <c r="E78" s="22">
        <v>20</v>
      </c>
      <c r="F78" s="59"/>
      <c r="G78" s="55">
        <v>0.23</v>
      </c>
      <c r="H78" s="13">
        <f t="shared" si="10"/>
        <v>0</v>
      </c>
      <c r="I78" s="14">
        <f t="shared" si="11"/>
        <v>0</v>
      </c>
      <c r="J78" s="15">
        <f t="shared" si="12"/>
        <v>0</v>
      </c>
      <c r="K78" s="16">
        <f t="shared" si="13"/>
        <v>0</v>
      </c>
      <c r="L78" s="17">
        <f t="shared" si="14"/>
        <v>0</v>
      </c>
    </row>
    <row r="79" spans="1:12" ht="29.25" customHeight="1" x14ac:dyDescent="0.25">
      <c r="A79" s="10" t="s">
        <v>168</v>
      </c>
      <c r="B79" s="79" t="s">
        <v>169</v>
      </c>
      <c r="C79" s="79"/>
      <c r="D79" s="21" t="s">
        <v>30</v>
      </c>
      <c r="E79" s="22">
        <v>20</v>
      </c>
      <c r="F79" s="59"/>
      <c r="G79" s="55">
        <v>0.23</v>
      </c>
      <c r="H79" s="13">
        <f t="shared" si="10"/>
        <v>0</v>
      </c>
      <c r="I79" s="14">
        <f t="shared" si="11"/>
        <v>0</v>
      </c>
      <c r="J79" s="15">
        <f t="shared" si="12"/>
        <v>0</v>
      </c>
      <c r="K79" s="16">
        <f t="shared" si="13"/>
        <v>0</v>
      </c>
      <c r="L79" s="17">
        <f t="shared" si="14"/>
        <v>0</v>
      </c>
    </row>
    <row r="80" spans="1:12" ht="48.75" customHeight="1" x14ac:dyDescent="0.25">
      <c r="A80" s="10" t="s">
        <v>170</v>
      </c>
      <c r="B80" s="79" t="s">
        <v>171</v>
      </c>
      <c r="C80" s="79"/>
      <c r="D80" s="21" t="s">
        <v>30</v>
      </c>
      <c r="E80" s="22">
        <v>5</v>
      </c>
      <c r="F80" s="59"/>
      <c r="G80" s="55">
        <v>0.23</v>
      </c>
      <c r="H80" s="13">
        <f t="shared" si="10"/>
        <v>0</v>
      </c>
      <c r="I80" s="14">
        <f t="shared" si="11"/>
        <v>0</v>
      </c>
      <c r="J80" s="15">
        <f t="shared" si="12"/>
        <v>0</v>
      </c>
      <c r="K80" s="16">
        <f t="shared" si="13"/>
        <v>0</v>
      </c>
      <c r="L80" s="17">
        <f t="shared" si="14"/>
        <v>0</v>
      </c>
    </row>
    <row r="81" spans="1:12" ht="24.75" customHeight="1" x14ac:dyDescent="0.25">
      <c r="A81" s="10" t="s">
        <v>172</v>
      </c>
      <c r="B81" s="79" t="s">
        <v>173</v>
      </c>
      <c r="C81" s="79"/>
      <c r="D81" s="21" t="s">
        <v>30</v>
      </c>
      <c r="E81" s="22">
        <v>20</v>
      </c>
      <c r="F81" s="59"/>
      <c r="G81" s="55">
        <v>0.23</v>
      </c>
      <c r="H81" s="13">
        <f t="shared" si="10"/>
        <v>0</v>
      </c>
      <c r="I81" s="14">
        <f t="shared" si="11"/>
        <v>0</v>
      </c>
      <c r="J81" s="15">
        <f t="shared" si="12"/>
        <v>0</v>
      </c>
      <c r="K81" s="16">
        <f t="shared" si="13"/>
        <v>0</v>
      </c>
      <c r="L81" s="17">
        <f t="shared" si="14"/>
        <v>0</v>
      </c>
    </row>
    <row r="82" spans="1:12" ht="48.75" customHeight="1" x14ac:dyDescent="0.25">
      <c r="A82" s="10" t="s">
        <v>174</v>
      </c>
      <c r="B82" s="79" t="s">
        <v>175</v>
      </c>
      <c r="C82" s="79"/>
      <c r="D82" s="21" t="s">
        <v>100</v>
      </c>
      <c r="E82" s="22">
        <v>25</v>
      </c>
      <c r="F82" s="59"/>
      <c r="G82" s="55">
        <v>0.23</v>
      </c>
      <c r="H82" s="13">
        <f t="shared" si="10"/>
        <v>0</v>
      </c>
      <c r="I82" s="14">
        <f t="shared" si="11"/>
        <v>0</v>
      </c>
      <c r="J82" s="15">
        <f t="shared" si="12"/>
        <v>0</v>
      </c>
      <c r="K82" s="16">
        <f t="shared" si="13"/>
        <v>0</v>
      </c>
      <c r="L82" s="17">
        <f t="shared" si="14"/>
        <v>0</v>
      </c>
    </row>
    <row r="83" spans="1:12" ht="39.75" customHeight="1" x14ac:dyDescent="0.25">
      <c r="A83" s="10" t="s">
        <v>176</v>
      </c>
      <c r="B83" s="79" t="s">
        <v>177</v>
      </c>
      <c r="C83" s="79"/>
      <c r="D83" s="21" t="s">
        <v>100</v>
      </c>
      <c r="E83" s="22">
        <v>5</v>
      </c>
      <c r="F83" s="59"/>
      <c r="G83" s="55">
        <v>0.23</v>
      </c>
      <c r="H83" s="13">
        <f t="shared" si="10"/>
        <v>0</v>
      </c>
      <c r="I83" s="14">
        <f t="shared" si="11"/>
        <v>0</v>
      </c>
      <c r="J83" s="15">
        <f t="shared" si="12"/>
        <v>0</v>
      </c>
      <c r="K83" s="16">
        <f t="shared" si="13"/>
        <v>0</v>
      </c>
      <c r="L83" s="17">
        <f t="shared" si="14"/>
        <v>0</v>
      </c>
    </row>
    <row r="84" spans="1:12" ht="39.75" customHeight="1" x14ac:dyDescent="0.25">
      <c r="A84" s="10" t="s">
        <v>178</v>
      </c>
      <c r="B84" s="79" t="s">
        <v>179</v>
      </c>
      <c r="C84" s="79"/>
      <c r="D84" s="23" t="s">
        <v>27</v>
      </c>
      <c r="E84" s="22">
        <v>20</v>
      </c>
      <c r="F84" s="59"/>
      <c r="G84" s="55">
        <v>0.23</v>
      </c>
      <c r="H84" s="13">
        <f t="shared" si="10"/>
        <v>0</v>
      </c>
      <c r="I84" s="14">
        <f t="shared" si="11"/>
        <v>0</v>
      </c>
      <c r="J84" s="15">
        <f t="shared" si="12"/>
        <v>0</v>
      </c>
      <c r="K84" s="16">
        <f t="shared" si="13"/>
        <v>0</v>
      </c>
      <c r="L84" s="17">
        <f t="shared" si="14"/>
        <v>0</v>
      </c>
    </row>
    <row r="85" spans="1:12" ht="39.75" customHeight="1" x14ac:dyDescent="0.25">
      <c r="A85" s="10" t="s">
        <v>180</v>
      </c>
      <c r="B85" s="79" t="s">
        <v>181</v>
      </c>
      <c r="C85" s="79"/>
      <c r="D85" s="23" t="s">
        <v>30</v>
      </c>
      <c r="E85" s="22">
        <v>150</v>
      </c>
      <c r="F85" s="59"/>
      <c r="G85" s="55">
        <v>0.23</v>
      </c>
      <c r="H85" s="13">
        <f t="shared" si="10"/>
        <v>0</v>
      </c>
      <c r="I85" s="14">
        <f t="shared" si="11"/>
        <v>0</v>
      </c>
      <c r="J85" s="15">
        <f t="shared" si="12"/>
        <v>0</v>
      </c>
      <c r="K85" s="16">
        <f t="shared" si="13"/>
        <v>0</v>
      </c>
      <c r="L85" s="17">
        <f t="shared" si="14"/>
        <v>0</v>
      </c>
    </row>
    <row r="86" spans="1:12" ht="39.75" customHeight="1" x14ac:dyDescent="0.25">
      <c r="A86" s="10" t="s">
        <v>182</v>
      </c>
      <c r="B86" s="79" t="s">
        <v>183</v>
      </c>
      <c r="C86" s="79"/>
      <c r="D86" s="23" t="s">
        <v>30</v>
      </c>
      <c r="E86" s="22">
        <v>150</v>
      </c>
      <c r="F86" s="59"/>
      <c r="G86" s="55">
        <v>0.23</v>
      </c>
      <c r="H86" s="13">
        <f t="shared" si="10"/>
        <v>0</v>
      </c>
      <c r="I86" s="14">
        <f t="shared" si="11"/>
        <v>0</v>
      </c>
      <c r="J86" s="15">
        <f t="shared" si="12"/>
        <v>0</v>
      </c>
      <c r="K86" s="16">
        <f t="shared" si="13"/>
        <v>0</v>
      </c>
      <c r="L86" s="17">
        <f t="shared" si="14"/>
        <v>0</v>
      </c>
    </row>
    <row r="87" spans="1:12" ht="57.75" customHeight="1" x14ac:dyDescent="0.25">
      <c r="A87" s="10" t="s">
        <v>184</v>
      </c>
      <c r="B87" s="81" t="s">
        <v>234</v>
      </c>
      <c r="C87" s="81"/>
      <c r="D87" s="23" t="s">
        <v>100</v>
      </c>
      <c r="E87" s="22">
        <v>50</v>
      </c>
      <c r="F87" s="59"/>
      <c r="G87" s="55">
        <v>0.23</v>
      </c>
      <c r="H87" s="13">
        <f t="shared" si="10"/>
        <v>0</v>
      </c>
      <c r="I87" s="14">
        <f t="shared" si="11"/>
        <v>0</v>
      </c>
      <c r="J87" s="15">
        <f t="shared" si="12"/>
        <v>0</v>
      </c>
      <c r="K87" s="16">
        <f t="shared" si="13"/>
        <v>0</v>
      </c>
      <c r="L87" s="17">
        <f t="shared" si="14"/>
        <v>0</v>
      </c>
    </row>
    <row r="88" spans="1:12" ht="57.75" customHeight="1" x14ac:dyDescent="0.25">
      <c r="A88" s="10" t="s">
        <v>176</v>
      </c>
      <c r="B88" s="82" t="s">
        <v>185</v>
      </c>
      <c r="C88" s="82"/>
      <c r="D88" s="22" t="s">
        <v>100</v>
      </c>
      <c r="E88" s="37">
        <v>550</v>
      </c>
      <c r="F88" s="59"/>
      <c r="G88" s="55">
        <v>0.23</v>
      </c>
      <c r="H88" s="13">
        <f t="shared" si="10"/>
        <v>0</v>
      </c>
      <c r="I88" s="14">
        <f t="shared" si="11"/>
        <v>0</v>
      </c>
      <c r="J88" s="15">
        <f t="shared" si="12"/>
        <v>0</v>
      </c>
      <c r="K88" s="16">
        <f t="shared" si="13"/>
        <v>0</v>
      </c>
      <c r="L88" s="17">
        <f t="shared" si="14"/>
        <v>0</v>
      </c>
    </row>
    <row r="89" spans="1:12" ht="57.75" customHeight="1" x14ac:dyDescent="0.25">
      <c r="A89" s="10" t="s">
        <v>178</v>
      </c>
      <c r="B89" s="79" t="s">
        <v>186</v>
      </c>
      <c r="C89" s="79"/>
      <c r="D89" s="10" t="s">
        <v>20</v>
      </c>
      <c r="E89" s="37">
        <v>1000</v>
      </c>
      <c r="F89" s="69"/>
      <c r="G89" s="55">
        <v>0.23</v>
      </c>
      <c r="H89" s="13">
        <f t="shared" si="10"/>
        <v>0</v>
      </c>
      <c r="I89" s="14">
        <f t="shared" si="11"/>
        <v>0</v>
      </c>
      <c r="J89" s="15">
        <f t="shared" si="12"/>
        <v>0</v>
      </c>
      <c r="K89" s="16">
        <f t="shared" si="13"/>
        <v>0</v>
      </c>
      <c r="L89" s="17">
        <f t="shared" si="14"/>
        <v>0</v>
      </c>
    </row>
    <row r="90" spans="1:12" ht="265.5" customHeight="1" x14ac:dyDescent="0.25">
      <c r="A90" s="60" t="s">
        <v>180</v>
      </c>
      <c r="B90" s="83" t="s">
        <v>187</v>
      </c>
      <c r="C90" s="83"/>
      <c r="D90" s="60" t="s">
        <v>30</v>
      </c>
      <c r="E90" s="60">
        <v>100</v>
      </c>
      <c r="F90" s="60"/>
      <c r="G90" s="61">
        <v>0.23</v>
      </c>
      <c r="H90" s="13">
        <f t="shared" si="10"/>
        <v>0</v>
      </c>
      <c r="I90" s="14">
        <f t="shared" si="11"/>
        <v>0</v>
      </c>
      <c r="J90" s="15">
        <f t="shared" si="12"/>
        <v>0</v>
      </c>
      <c r="K90" s="16">
        <f t="shared" si="13"/>
        <v>0</v>
      </c>
      <c r="L90" s="17">
        <f t="shared" si="14"/>
        <v>0</v>
      </c>
    </row>
    <row r="91" spans="1:12" x14ac:dyDescent="0.25">
      <c r="A91" s="62"/>
      <c r="B91" s="63"/>
      <c r="C91" s="63"/>
      <c r="D91" s="63"/>
      <c r="E91" s="64"/>
      <c r="F91" s="65"/>
      <c r="G91" s="65"/>
      <c r="H91" s="65"/>
      <c r="I91" s="66" t="s">
        <v>188</v>
      </c>
      <c r="J91" s="67">
        <f>SUM(J8:J90)</f>
        <v>0</v>
      </c>
      <c r="K91" s="68">
        <f>SUM(K8:K90)</f>
        <v>0</v>
      </c>
      <c r="L91" s="68">
        <f>SUM(L8:L90)</f>
        <v>0</v>
      </c>
    </row>
    <row r="92" spans="1:12" x14ac:dyDescent="0.25">
      <c r="A92" s="24"/>
      <c r="B92" s="25"/>
      <c r="C92" s="25"/>
      <c r="D92" s="25"/>
      <c r="E92" s="26"/>
      <c r="F92" s="27"/>
      <c r="G92" s="27"/>
      <c r="H92" s="84"/>
      <c r="I92" s="84"/>
      <c r="J92" s="84"/>
      <c r="K92" s="85"/>
      <c r="L92" s="85"/>
    </row>
  </sheetData>
  <mergeCells count="90">
    <mergeCell ref="B88:C88"/>
    <mergeCell ref="B89:C89"/>
    <mergeCell ref="B90:C90"/>
    <mergeCell ref="H92:J92"/>
    <mergeCell ref="K92:L92"/>
    <mergeCell ref="B83:C83"/>
    <mergeCell ref="B84:C84"/>
    <mergeCell ref="B85:C85"/>
    <mergeCell ref="B86:C86"/>
    <mergeCell ref="B87:C87"/>
    <mergeCell ref="B78:C78"/>
    <mergeCell ref="B79:C79"/>
    <mergeCell ref="B80:C80"/>
    <mergeCell ref="B81:C81"/>
    <mergeCell ref="B82:C82"/>
    <mergeCell ref="B73:C73"/>
    <mergeCell ref="B74:C74"/>
    <mergeCell ref="B75:C75"/>
    <mergeCell ref="B76:C76"/>
    <mergeCell ref="B77:C77"/>
    <mergeCell ref="B68:C68"/>
    <mergeCell ref="B69:C69"/>
    <mergeCell ref="B70:C70"/>
    <mergeCell ref="B71:C71"/>
    <mergeCell ref="B72:C72"/>
    <mergeCell ref="B63:C63"/>
    <mergeCell ref="B64:C64"/>
    <mergeCell ref="B65:C65"/>
    <mergeCell ref="B66:C66"/>
    <mergeCell ref="B67:C67"/>
    <mergeCell ref="B58:C58"/>
    <mergeCell ref="B59:C59"/>
    <mergeCell ref="B60:C60"/>
    <mergeCell ref="B61:C61"/>
    <mergeCell ref="B62:C62"/>
    <mergeCell ref="B53:C53"/>
    <mergeCell ref="B54:C54"/>
    <mergeCell ref="B55:C55"/>
    <mergeCell ref="B56:C56"/>
    <mergeCell ref="B57:C57"/>
    <mergeCell ref="B48:C48"/>
    <mergeCell ref="B49:C49"/>
    <mergeCell ref="B50:C50"/>
    <mergeCell ref="B51:C51"/>
    <mergeCell ref="B52:C52"/>
    <mergeCell ref="B43:C43"/>
    <mergeCell ref="B44:C44"/>
    <mergeCell ref="B45:C45"/>
    <mergeCell ref="B46:C46"/>
    <mergeCell ref="B47:C47"/>
    <mergeCell ref="B38:C38"/>
    <mergeCell ref="B39:C39"/>
    <mergeCell ref="B40:C40"/>
    <mergeCell ref="B41:C41"/>
    <mergeCell ref="B42:C42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2:E2"/>
    <mergeCell ref="I3:L3"/>
    <mergeCell ref="B5:C5"/>
    <mergeCell ref="B6:C6"/>
    <mergeCell ref="A7:G7"/>
  </mergeCells>
  <pageMargins left="0.7" right="0.7" top="0.75" bottom="0.75" header="0.51180555555555496" footer="0.51180555555555496"/>
  <pageSetup paperSize="9" scale="80" firstPageNumber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0"/>
  <sheetViews>
    <sheetView topLeftCell="A37" zoomScaleNormal="100" workbookViewId="0">
      <selection activeCell="Q15" sqref="Q15"/>
    </sheetView>
  </sheetViews>
  <sheetFormatPr defaultColWidth="8.7109375" defaultRowHeight="15" x14ac:dyDescent="0.25"/>
  <cols>
    <col min="3" max="3" width="34.42578125" customWidth="1"/>
    <col min="4" max="4" width="11.85546875" customWidth="1"/>
    <col min="6" max="6" width="12.42578125" customWidth="1"/>
    <col min="8" max="8" width="11.7109375" customWidth="1"/>
    <col min="9" max="10" width="13.140625" customWidth="1"/>
    <col min="11" max="11" width="12.42578125" customWidth="1"/>
    <col min="12" max="12" width="11.85546875" customWidth="1"/>
  </cols>
  <sheetData>
    <row r="2" spans="1:12" x14ac:dyDescent="0.25">
      <c r="A2" s="73"/>
      <c r="B2" s="73"/>
      <c r="C2" s="73"/>
      <c r="D2" s="73"/>
      <c r="E2" s="73"/>
      <c r="F2" s="73"/>
      <c r="G2" s="73"/>
      <c r="H2" s="73"/>
      <c r="I2" s="73"/>
    </row>
    <row r="3" spans="1:12" ht="33.75" customHeight="1" x14ac:dyDescent="0.25">
      <c r="I3" s="86" t="s">
        <v>0</v>
      </c>
      <c r="J3" s="86"/>
      <c r="K3" s="86"/>
      <c r="L3" s="86"/>
    </row>
    <row r="4" spans="1:12" ht="17.25" x14ac:dyDescent="0.25">
      <c r="A4" s="28" t="s">
        <v>189</v>
      </c>
      <c r="B4" s="25"/>
      <c r="C4" s="25"/>
      <c r="D4" s="25"/>
      <c r="E4" s="26"/>
      <c r="F4" s="27"/>
      <c r="G4" s="27"/>
      <c r="H4" s="29"/>
      <c r="I4" s="29"/>
      <c r="J4" s="29"/>
      <c r="K4" s="30"/>
      <c r="L4" s="30"/>
    </row>
    <row r="5" spans="1:12" ht="38.25" x14ac:dyDescent="0.25">
      <c r="A5" s="1" t="s">
        <v>2</v>
      </c>
      <c r="B5" s="87" t="s">
        <v>3</v>
      </c>
      <c r="C5" s="87"/>
      <c r="D5" s="2" t="s">
        <v>4</v>
      </c>
      <c r="E5" s="2" t="s">
        <v>5</v>
      </c>
      <c r="F5" s="3" t="s">
        <v>6</v>
      </c>
      <c r="G5" s="4" t="s">
        <v>7</v>
      </c>
      <c r="H5" s="31" t="s">
        <v>8</v>
      </c>
      <c r="I5" s="32" t="s">
        <v>9</v>
      </c>
      <c r="J5" s="32" t="s">
        <v>10</v>
      </c>
      <c r="K5" s="32" t="s">
        <v>11</v>
      </c>
      <c r="L5" s="33" t="s">
        <v>12</v>
      </c>
    </row>
    <row r="6" spans="1:12" x14ac:dyDescent="0.25">
      <c r="A6" s="6">
        <v>1</v>
      </c>
      <c r="B6" s="88">
        <v>2</v>
      </c>
      <c r="C6" s="88"/>
      <c r="D6" s="7">
        <v>3</v>
      </c>
      <c r="E6" s="7">
        <v>4</v>
      </c>
      <c r="F6" s="7">
        <v>5</v>
      </c>
      <c r="G6" s="7">
        <v>6</v>
      </c>
      <c r="H6" s="34">
        <v>7</v>
      </c>
      <c r="I6" s="34">
        <v>8</v>
      </c>
      <c r="J6" s="34">
        <v>9</v>
      </c>
      <c r="K6" s="34">
        <v>10</v>
      </c>
      <c r="L6" s="34">
        <v>11</v>
      </c>
    </row>
    <row r="7" spans="1:12" ht="51" customHeight="1" x14ac:dyDescent="0.25">
      <c r="A7" s="89"/>
      <c r="B7" s="89"/>
      <c r="C7" s="89"/>
      <c r="D7" s="89"/>
      <c r="E7" s="89"/>
      <c r="F7" s="89"/>
      <c r="G7" s="89"/>
      <c r="H7" s="35" t="s">
        <v>13</v>
      </c>
      <c r="I7" s="35" t="s">
        <v>14</v>
      </c>
      <c r="J7" s="35" t="s">
        <v>15</v>
      </c>
      <c r="K7" s="35" t="s">
        <v>16</v>
      </c>
      <c r="L7" s="35" t="s">
        <v>17</v>
      </c>
    </row>
    <row r="8" spans="1:12" ht="35.25" customHeight="1" x14ac:dyDescent="0.25">
      <c r="A8" s="36" t="s">
        <v>18</v>
      </c>
      <c r="B8" s="79" t="s">
        <v>190</v>
      </c>
      <c r="C8" s="79"/>
      <c r="D8" s="37" t="s">
        <v>30</v>
      </c>
      <c r="E8" s="11">
        <v>500</v>
      </c>
      <c r="F8" s="38"/>
      <c r="G8" s="12">
        <v>0.23</v>
      </c>
      <c r="H8" s="13">
        <f t="shared" ref="H8:H48" si="0">SUM(F8*0.23)</f>
        <v>0</v>
      </c>
      <c r="I8" s="14">
        <f t="shared" ref="I8:I48" si="1">SUM(F8+H8)</f>
        <v>0</v>
      </c>
      <c r="J8" s="15">
        <f t="shared" ref="J8:J48" si="2">SUM(E8*F8)</f>
        <v>0</v>
      </c>
      <c r="K8" s="16">
        <f t="shared" ref="K8:K48" si="3">SUM(L8-J8)</f>
        <v>0</v>
      </c>
      <c r="L8" s="17">
        <f t="shared" ref="L8:L48" si="4">SUM(E8*I8)</f>
        <v>0</v>
      </c>
    </row>
    <row r="9" spans="1:12" ht="36" customHeight="1" x14ac:dyDescent="0.25">
      <c r="A9" s="36" t="s">
        <v>21</v>
      </c>
      <c r="B9" s="79" t="s">
        <v>191</v>
      </c>
      <c r="C9" s="79"/>
      <c r="D9" s="37" t="s">
        <v>30</v>
      </c>
      <c r="E9" s="11">
        <v>170</v>
      </c>
      <c r="F9" s="38"/>
      <c r="G9" s="12">
        <v>0.23</v>
      </c>
      <c r="H9" s="13">
        <f t="shared" si="0"/>
        <v>0</v>
      </c>
      <c r="I9" s="14">
        <f t="shared" si="1"/>
        <v>0</v>
      </c>
      <c r="J9" s="15">
        <f t="shared" si="2"/>
        <v>0</v>
      </c>
      <c r="K9" s="16">
        <f t="shared" si="3"/>
        <v>0</v>
      </c>
      <c r="L9" s="17">
        <f t="shared" si="4"/>
        <v>0</v>
      </c>
    </row>
    <row r="10" spans="1:12" ht="42" customHeight="1" x14ac:dyDescent="0.25">
      <c r="A10" s="36" t="s">
        <v>23</v>
      </c>
      <c r="B10" s="79" t="s">
        <v>192</v>
      </c>
      <c r="C10" s="79"/>
      <c r="D10" s="37" t="s">
        <v>27</v>
      </c>
      <c r="E10" s="11">
        <v>25</v>
      </c>
      <c r="F10" s="38"/>
      <c r="G10" s="12">
        <v>0.23</v>
      </c>
      <c r="H10" s="13">
        <f t="shared" si="0"/>
        <v>0</v>
      </c>
      <c r="I10" s="14">
        <f t="shared" si="1"/>
        <v>0</v>
      </c>
      <c r="J10" s="15">
        <f t="shared" si="2"/>
        <v>0</v>
      </c>
      <c r="K10" s="16">
        <f t="shared" si="3"/>
        <v>0</v>
      </c>
      <c r="L10" s="17">
        <f t="shared" si="4"/>
        <v>0</v>
      </c>
    </row>
    <row r="11" spans="1:12" ht="26.25" customHeight="1" x14ac:dyDescent="0.25">
      <c r="A11" s="36" t="s">
        <v>25</v>
      </c>
      <c r="B11" s="90" t="s">
        <v>193</v>
      </c>
      <c r="C11" s="90"/>
      <c r="D11" s="10" t="s">
        <v>27</v>
      </c>
      <c r="E11" s="11">
        <v>40</v>
      </c>
      <c r="F11" s="38"/>
      <c r="G11" s="12">
        <v>0.23</v>
      </c>
      <c r="H11" s="13">
        <f t="shared" si="0"/>
        <v>0</v>
      </c>
      <c r="I11" s="14">
        <f t="shared" si="1"/>
        <v>0</v>
      </c>
      <c r="J11" s="15">
        <f t="shared" si="2"/>
        <v>0</v>
      </c>
      <c r="K11" s="16">
        <f t="shared" si="3"/>
        <v>0</v>
      </c>
      <c r="L11" s="17">
        <f t="shared" si="4"/>
        <v>0</v>
      </c>
    </row>
    <row r="12" spans="1:12" ht="13.9" customHeight="1" x14ac:dyDescent="0.25">
      <c r="A12" s="36" t="s">
        <v>28</v>
      </c>
      <c r="B12" s="79" t="s">
        <v>194</v>
      </c>
      <c r="C12" s="79"/>
      <c r="D12" s="18" t="s">
        <v>27</v>
      </c>
      <c r="E12" s="11">
        <v>70</v>
      </c>
      <c r="F12" s="38"/>
      <c r="G12" s="12">
        <v>0.23</v>
      </c>
      <c r="H12" s="13">
        <f t="shared" si="0"/>
        <v>0</v>
      </c>
      <c r="I12" s="14">
        <f t="shared" si="1"/>
        <v>0</v>
      </c>
      <c r="J12" s="15">
        <f t="shared" si="2"/>
        <v>0</v>
      </c>
      <c r="K12" s="16">
        <f t="shared" si="3"/>
        <v>0</v>
      </c>
      <c r="L12" s="17">
        <f t="shared" si="4"/>
        <v>0</v>
      </c>
    </row>
    <row r="13" spans="1:12" ht="13.9" customHeight="1" x14ac:dyDescent="0.25">
      <c r="A13" s="36" t="s">
        <v>31</v>
      </c>
      <c r="B13" s="79" t="s">
        <v>195</v>
      </c>
      <c r="C13" s="79"/>
      <c r="D13" s="37" t="s">
        <v>20</v>
      </c>
      <c r="E13" s="11">
        <v>20</v>
      </c>
      <c r="F13" s="38"/>
      <c r="G13" s="12">
        <v>0.23</v>
      </c>
      <c r="H13" s="13">
        <f t="shared" si="0"/>
        <v>0</v>
      </c>
      <c r="I13" s="14">
        <f t="shared" si="1"/>
        <v>0</v>
      </c>
      <c r="J13" s="15">
        <f t="shared" si="2"/>
        <v>0</v>
      </c>
      <c r="K13" s="16">
        <f t="shared" si="3"/>
        <v>0</v>
      </c>
      <c r="L13" s="17">
        <f t="shared" si="4"/>
        <v>0</v>
      </c>
    </row>
    <row r="14" spans="1:12" ht="13.9" customHeight="1" x14ac:dyDescent="0.25">
      <c r="A14" s="36" t="s">
        <v>33</v>
      </c>
      <c r="B14" s="79" t="s">
        <v>196</v>
      </c>
      <c r="C14" s="79"/>
      <c r="D14" s="37" t="s">
        <v>69</v>
      </c>
      <c r="E14" s="11">
        <v>5000</v>
      </c>
      <c r="F14" s="38"/>
      <c r="G14" s="12">
        <v>0.23</v>
      </c>
      <c r="H14" s="13">
        <f t="shared" si="0"/>
        <v>0</v>
      </c>
      <c r="I14" s="14">
        <f t="shared" si="1"/>
        <v>0</v>
      </c>
      <c r="J14" s="15">
        <f t="shared" si="2"/>
        <v>0</v>
      </c>
      <c r="K14" s="16">
        <f t="shared" si="3"/>
        <v>0</v>
      </c>
      <c r="L14" s="17">
        <f t="shared" si="4"/>
        <v>0</v>
      </c>
    </row>
    <row r="15" spans="1:12" ht="13.9" customHeight="1" x14ac:dyDescent="0.25">
      <c r="A15" s="36" t="s">
        <v>35</v>
      </c>
      <c r="B15" s="79" t="s">
        <v>197</v>
      </c>
      <c r="C15" s="79"/>
      <c r="D15" s="37" t="s">
        <v>198</v>
      </c>
      <c r="E15" s="11">
        <v>16</v>
      </c>
      <c r="F15" s="38"/>
      <c r="G15" s="12">
        <v>0.23</v>
      </c>
      <c r="H15" s="13">
        <f t="shared" si="0"/>
        <v>0</v>
      </c>
      <c r="I15" s="14">
        <f t="shared" si="1"/>
        <v>0</v>
      </c>
      <c r="J15" s="15">
        <f t="shared" si="2"/>
        <v>0</v>
      </c>
      <c r="K15" s="16">
        <f t="shared" si="3"/>
        <v>0</v>
      </c>
      <c r="L15" s="17">
        <f t="shared" si="4"/>
        <v>0</v>
      </c>
    </row>
    <row r="16" spans="1:12" ht="13.9" customHeight="1" x14ac:dyDescent="0.25">
      <c r="A16" s="36" t="s">
        <v>37</v>
      </c>
      <c r="B16" s="79" t="s">
        <v>199</v>
      </c>
      <c r="C16" s="79"/>
      <c r="D16" s="37" t="s">
        <v>69</v>
      </c>
      <c r="E16" s="11">
        <v>5500</v>
      </c>
      <c r="F16" s="38"/>
      <c r="G16" s="12">
        <v>0.23</v>
      </c>
      <c r="H16" s="13">
        <f t="shared" si="0"/>
        <v>0</v>
      </c>
      <c r="I16" s="14">
        <f t="shared" si="1"/>
        <v>0</v>
      </c>
      <c r="J16" s="15">
        <f t="shared" si="2"/>
        <v>0</v>
      </c>
      <c r="K16" s="16">
        <f t="shared" si="3"/>
        <v>0</v>
      </c>
      <c r="L16" s="17">
        <f t="shared" si="4"/>
        <v>0</v>
      </c>
    </row>
    <row r="17" spans="1:12" ht="13.9" customHeight="1" x14ac:dyDescent="0.25">
      <c r="A17" s="36" t="s">
        <v>39</v>
      </c>
      <c r="B17" s="79" t="s">
        <v>200</v>
      </c>
      <c r="C17" s="79"/>
      <c r="D17" s="37" t="s">
        <v>30</v>
      </c>
      <c r="E17" s="11">
        <v>120</v>
      </c>
      <c r="F17" s="38"/>
      <c r="G17" s="12">
        <v>0.23</v>
      </c>
      <c r="H17" s="13">
        <f t="shared" si="0"/>
        <v>0</v>
      </c>
      <c r="I17" s="14">
        <f t="shared" si="1"/>
        <v>0</v>
      </c>
      <c r="J17" s="15">
        <f t="shared" si="2"/>
        <v>0</v>
      </c>
      <c r="K17" s="16">
        <f t="shared" si="3"/>
        <v>0</v>
      </c>
      <c r="L17" s="17">
        <f t="shared" si="4"/>
        <v>0</v>
      </c>
    </row>
    <row r="18" spans="1:12" ht="13.9" customHeight="1" x14ac:dyDescent="0.25">
      <c r="A18" s="36" t="s">
        <v>41</v>
      </c>
      <c r="B18" s="79" t="s">
        <v>201</v>
      </c>
      <c r="C18" s="79"/>
      <c r="D18" s="37" t="s">
        <v>30</v>
      </c>
      <c r="E18" s="11">
        <v>120</v>
      </c>
      <c r="F18" s="38"/>
      <c r="G18" s="12">
        <v>0.23</v>
      </c>
      <c r="H18" s="13">
        <f t="shared" si="0"/>
        <v>0</v>
      </c>
      <c r="I18" s="14">
        <f t="shared" si="1"/>
        <v>0</v>
      </c>
      <c r="J18" s="15">
        <f t="shared" si="2"/>
        <v>0</v>
      </c>
      <c r="K18" s="16">
        <f t="shared" si="3"/>
        <v>0</v>
      </c>
      <c r="L18" s="17">
        <f t="shared" si="4"/>
        <v>0</v>
      </c>
    </row>
    <row r="19" spans="1:12" ht="13.9" customHeight="1" x14ac:dyDescent="0.25">
      <c r="A19" s="36" t="s">
        <v>43</v>
      </c>
      <c r="B19" s="79" t="s">
        <v>202</v>
      </c>
      <c r="C19" s="79"/>
      <c r="D19" s="37" t="s">
        <v>30</v>
      </c>
      <c r="E19" s="11">
        <v>220</v>
      </c>
      <c r="F19" s="38"/>
      <c r="G19" s="12">
        <v>0.23</v>
      </c>
      <c r="H19" s="13">
        <f t="shared" si="0"/>
        <v>0</v>
      </c>
      <c r="I19" s="14">
        <f t="shared" si="1"/>
        <v>0</v>
      </c>
      <c r="J19" s="15">
        <f t="shared" si="2"/>
        <v>0</v>
      </c>
      <c r="K19" s="16">
        <f t="shared" si="3"/>
        <v>0</v>
      </c>
      <c r="L19" s="17">
        <f t="shared" si="4"/>
        <v>0</v>
      </c>
    </row>
    <row r="20" spans="1:12" ht="30.75" customHeight="1" x14ac:dyDescent="0.25">
      <c r="A20" s="36" t="s">
        <v>45</v>
      </c>
      <c r="B20" s="79" t="s">
        <v>203</v>
      </c>
      <c r="C20" s="79"/>
      <c r="D20" s="37" t="s">
        <v>30</v>
      </c>
      <c r="E20" s="11">
        <v>200</v>
      </c>
      <c r="F20" s="38"/>
      <c r="G20" s="12">
        <v>0.23</v>
      </c>
      <c r="H20" s="13">
        <f t="shared" si="0"/>
        <v>0</v>
      </c>
      <c r="I20" s="14">
        <f t="shared" si="1"/>
        <v>0</v>
      </c>
      <c r="J20" s="15">
        <f t="shared" si="2"/>
        <v>0</v>
      </c>
      <c r="K20" s="16">
        <f t="shared" si="3"/>
        <v>0</v>
      </c>
      <c r="L20" s="17">
        <f t="shared" si="4"/>
        <v>0</v>
      </c>
    </row>
    <row r="21" spans="1:12" ht="28.5" customHeight="1" x14ac:dyDescent="0.25">
      <c r="A21" s="36" t="s">
        <v>47</v>
      </c>
      <c r="B21" s="79" t="s">
        <v>204</v>
      </c>
      <c r="C21" s="79"/>
      <c r="D21" s="37" t="s">
        <v>30</v>
      </c>
      <c r="E21" s="11">
        <v>200</v>
      </c>
      <c r="F21" s="38"/>
      <c r="G21" s="12">
        <v>0.23</v>
      </c>
      <c r="H21" s="13">
        <f t="shared" si="0"/>
        <v>0</v>
      </c>
      <c r="I21" s="14">
        <f t="shared" si="1"/>
        <v>0</v>
      </c>
      <c r="J21" s="15">
        <f t="shared" si="2"/>
        <v>0</v>
      </c>
      <c r="K21" s="16">
        <f t="shared" si="3"/>
        <v>0</v>
      </c>
      <c r="L21" s="17">
        <f t="shared" si="4"/>
        <v>0</v>
      </c>
    </row>
    <row r="22" spans="1:12" ht="36.75" customHeight="1" x14ac:dyDescent="0.25">
      <c r="A22" s="36" t="s">
        <v>49</v>
      </c>
      <c r="B22" s="79" t="s">
        <v>205</v>
      </c>
      <c r="C22" s="79"/>
      <c r="D22" s="37" t="s">
        <v>30</v>
      </c>
      <c r="E22" s="11">
        <v>800</v>
      </c>
      <c r="F22" s="38"/>
      <c r="G22" s="12">
        <v>0.23</v>
      </c>
      <c r="H22" s="13">
        <f t="shared" si="0"/>
        <v>0</v>
      </c>
      <c r="I22" s="14">
        <f t="shared" si="1"/>
        <v>0</v>
      </c>
      <c r="J22" s="15">
        <f t="shared" si="2"/>
        <v>0</v>
      </c>
      <c r="K22" s="16">
        <f t="shared" si="3"/>
        <v>0</v>
      </c>
      <c r="L22" s="17">
        <f t="shared" si="4"/>
        <v>0</v>
      </c>
    </row>
    <row r="23" spans="1:12" ht="30.75" customHeight="1" x14ac:dyDescent="0.25">
      <c r="A23" s="36" t="s">
        <v>51</v>
      </c>
      <c r="B23" s="79" t="s">
        <v>206</v>
      </c>
      <c r="C23" s="79"/>
      <c r="D23" s="37" t="s">
        <v>30</v>
      </c>
      <c r="E23" s="11">
        <v>10</v>
      </c>
      <c r="F23" s="38"/>
      <c r="G23" s="12">
        <v>0.23</v>
      </c>
      <c r="H23" s="13">
        <f t="shared" si="0"/>
        <v>0</v>
      </c>
      <c r="I23" s="14">
        <f t="shared" si="1"/>
        <v>0</v>
      </c>
      <c r="J23" s="15">
        <f t="shared" si="2"/>
        <v>0</v>
      </c>
      <c r="K23" s="16">
        <f t="shared" si="3"/>
        <v>0</v>
      </c>
      <c r="L23" s="17">
        <f t="shared" si="4"/>
        <v>0</v>
      </c>
    </row>
    <row r="24" spans="1:12" ht="31.5" customHeight="1" x14ac:dyDescent="0.25">
      <c r="A24" s="36" t="s">
        <v>53</v>
      </c>
      <c r="B24" s="79" t="s">
        <v>207</v>
      </c>
      <c r="C24" s="79"/>
      <c r="D24" s="37" t="s">
        <v>30</v>
      </c>
      <c r="E24" s="11">
        <v>1000</v>
      </c>
      <c r="F24" s="38"/>
      <c r="G24" s="12">
        <v>0.23</v>
      </c>
      <c r="H24" s="13">
        <f t="shared" si="0"/>
        <v>0</v>
      </c>
      <c r="I24" s="14">
        <f t="shared" si="1"/>
        <v>0</v>
      </c>
      <c r="J24" s="15">
        <f t="shared" si="2"/>
        <v>0</v>
      </c>
      <c r="K24" s="16">
        <f t="shared" si="3"/>
        <v>0</v>
      </c>
      <c r="L24" s="17">
        <f t="shared" si="4"/>
        <v>0</v>
      </c>
    </row>
    <row r="25" spans="1:12" ht="32.25" customHeight="1" x14ac:dyDescent="0.25">
      <c r="A25" s="36" t="s">
        <v>55</v>
      </c>
      <c r="B25" s="79" t="s">
        <v>208</v>
      </c>
      <c r="C25" s="79"/>
      <c r="D25" s="37" t="s">
        <v>30</v>
      </c>
      <c r="E25" s="11">
        <v>700</v>
      </c>
      <c r="F25" s="38"/>
      <c r="G25" s="12">
        <v>0.23</v>
      </c>
      <c r="H25" s="13">
        <f t="shared" si="0"/>
        <v>0</v>
      </c>
      <c r="I25" s="14">
        <f t="shared" si="1"/>
        <v>0</v>
      </c>
      <c r="J25" s="15">
        <f t="shared" si="2"/>
        <v>0</v>
      </c>
      <c r="K25" s="16">
        <f t="shared" si="3"/>
        <v>0</v>
      </c>
      <c r="L25" s="17">
        <f t="shared" si="4"/>
        <v>0</v>
      </c>
    </row>
    <row r="26" spans="1:12" ht="31.5" customHeight="1" x14ac:dyDescent="0.25">
      <c r="A26" s="36" t="s">
        <v>57</v>
      </c>
      <c r="B26" s="79" t="s">
        <v>209</v>
      </c>
      <c r="C26" s="79"/>
      <c r="D26" s="37" t="s">
        <v>210</v>
      </c>
      <c r="E26" s="11">
        <v>15</v>
      </c>
      <c r="F26" s="38"/>
      <c r="G26" s="12">
        <v>0.23</v>
      </c>
      <c r="H26" s="13">
        <f t="shared" si="0"/>
        <v>0</v>
      </c>
      <c r="I26" s="14">
        <f t="shared" si="1"/>
        <v>0</v>
      </c>
      <c r="J26" s="15">
        <f t="shared" si="2"/>
        <v>0</v>
      </c>
      <c r="K26" s="16">
        <f t="shared" si="3"/>
        <v>0</v>
      </c>
      <c r="L26" s="17">
        <f t="shared" si="4"/>
        <v>0</v>
      </c>
    </row>
    <row r="27" spans="1:12" ht="61.15" customHeight="1" x14ac:dyDescent="0.25">
      <c r="A27" s="36" t="s">
        <v>59</v>
      </c>
      <c r="B27" s="91" t="s">
        <v>211</v>
      </c>
      <c r="C27" s="91"/>
      <c r="D27" s="18" t="s">
        <v>20</v>
      </c>
      <c r="E27" s="11">
        <v>110</v>
      </c>
      <c r="F27" s="38"/>
      <c r="G27" s="12">
        <v>0.23</v>
      </c>
      <c r="H27" s="13">
        <f t="shared" si="0"/>
        <v>0</v>
      </c>
      <c r="I27" s="14">
        <f t="shared" si="1"/>
        <v>0</v>
      </c>
      <c r="J27" s="15">
        <f t="shared" si="2"/>
        <v>0</v>
      </c>
      <c r="K27" s="16">
        <f t="shared" si="3"/>
        <v>0</v>
      </c>
      <c r="L27" s="17">
        <f t="shared" si="4"/>
        <v>0</v>
      </c>
    </row>
    <row r="28" spans="1:12" ht="43.35" customHeight="1" x14ac:dyDescent="0.25">
      <c r="A28" s="36" t="s">
        <v>61</v>
      </c>
      <c r="B28" s="81" t="s">
        <v>212</v>
      </c>
      <c r="C28" s="81"/>
      <c r="D28" s="37" t="s">
        <v>30</v>
      </c>
      <c r="E28" s="11">
        <v>250</v>
      </c>
      <c r="F28" s="38"/>
      <c r="G28" s="12">
        <v>0.23</v>
      </c>
      <c r="H28" s="13">
        <f t="shared" si="0"/>
        <v>0</v>
      </c>
      <c r="I28" s="14">
        <f t="shared" si="1"/>
        <v>0</v>
      </c>
      <c r="J28" s="15">
        <f t="shared" si="2"/>
        <v>0</v>
      </c>
      <c r="K28" s="16">
        <f t="shared" si="3"/>
        <v>0</v>
      </c>
      <c r="L28" s="17">
        <f t="shared" si="4"/>
        <v>0</v>
      </c>
    </row>
    <row r="29" spans="1:12" ht="27.75" customHeight="1" x14ac:dyDescent="0.25">
      <c r="A29" s="36" t="s">
        <v>64</v>
      </c>
      <c r="B29" s="91" t="s">
        <v>213</v>
      </c>
      <c r="C29" s="91"/>
      <c r="D29" s="37" t="s">
        <v>214</v>
      </c>
      <c r="E29" s="11">
        <v>15</v>
      </c>
      <c r="F29" s="38"/>
      <c r="G29" s="12">
        <v>0.23</v>
      </c>
      <c r="H29" s="13">
        <f t="shared" si="0"/>
        <v>0</v>
      </c>
      <c r="I29" s="14">
        <f t="shared" si="1"/>
        <v>0</v>
      </c>
      <c r="J29" s="15">
        <f t="shared" si="2"/>
        <v>0</v>
      </c>
      <c r="K29" s="16">
        <f t="shared" si="3"/>
        <v>0</v>
      </c>
      <c r="L29" s="17">
        <f t="shared" si="4"/>
        <v>0</v>
      </c>
    </row>
    <row r="30" spans="1:12" ht="30" customHeight="1" x14ac:dyDescent="0.25">
      <c r="A30" s="36" t="s">
        <v>67</v>
      </c>
      <c r="B30" s="81" t="s">
        <v>215</v>
      </c>
      <c r="C30" s="81"/>
      <c r="D30" s="37" t="s">
        <v>30</v>
      </c>
      <c r="E30" s="11">
        <v>20</v>
      </c>
      <c r="F30" s="38"/>
      <c r="G30" s="12">
        <v>0.23</v>
      </c>
      <c r="H30" s="13">
        <f t="shared" si="0"/>
        <v>0</v>
      </c>
      <c r="I30" s="14">
        <f t="shared" si="1"/>
        <v>0</v>
      </c>
      <c r="J30" s="15">
        <f t="shared" si="2"/>
        <v>0</v>
      </c>
      <c r="K30" s="16">
        <f t="shared" si="3"/>
        <v>0</v>
      </c>
      <c r="L30" s="17">
        <f t="shared" si="4"/>
        <v>0</v>
      </c>
    </row>
    <row r="31" spans="1:12" ht="33" customHeight="1" x14ac:dyDescent="0.25">
      <c r="A31" s="36" t="s">
        <v>70</v>
      </c>
      <c r="B31" s="81" t="s">
        <v>216</v>
      </c>
      <c r="C31" s="81"/>
      <c r="D31" s="37" t="s">
        <v>30</v>
      </c>
      <c r="E31" s="11">
        <v>20</v>
      </c>
      <c r="F31" s="38"/>
      <c r="G31" s="12">
        <v>0.23</v>
      </c>
      <c r="H31" s="13">
        <f t="shared" si="0"/>
        <v>0</v>
      </c>
      <c r="I31" s="14">
        <f t="shared" si="1"/>
        <v>0</v>
      </c>
      <c r="J31" s="15">
        <f t="shared" si="2"/>
        <v>0</v>
      </c>
      <c r="K31" s="16">
        <f t="shared" si="3"/>
        <v>0</v>
      </c>
      <c r="L31" s="17">
        <f t="shared" si="4"/>
        <v>0</v>
      </c>
    </row>
    <row r="32" spans="1:12" x14ac:dyDescent="0.25">
      <c r="A32" s="36" t="s">
        <v>72</v>
      </c>
      <c r="B32" s="91" t="s">
        <v>217</v>
      </c>
      <c r="C32" s="91"/>
      <c r="D32" s="37" t="s">
        <v>30</v>
      </c>
      <c r="E32" s="11">
        <v>20000</v>
      </c>
      <c r="F32" s="38"/>
      <c r="G32" s="12">
        <v>0.23</v>
      </c>
      <c r="H32" s="13">
        <f t="shared" si="0"/>
        <v>0</v>
      </c>
      <c r="I32" s="14">
        <f t="shared" si="1"/>
        <v>0</v>
      </c>
      <c r="J32" s="15">
        <f t="shared" si="2"/>
        <v>0</v>
      </c>
      <c r="K32" s="16">
        <f t="shared" si="3"/>
        <v>0</v>
      </c>
      <c r="L32" s="17">
        <f t="shared" si="4"/>
        <v>0</v>
      </c>
    </row>
    <row r="33" spans="1:12" x14ac:dyDescent="0.25">
      <c r="A33" s="36" t="s">
        <v>74</v>
      </c>
      <c r="B33" s="91" t="s">
        <v>218</v>
      </c>
      <c r="C33" s="91"/>
      <c r="D33" s="37" t="s">
        <v>20</v>
      </c>
      <c r="E33" s="11">
        <v>60</v>
      </c>
      <c r="F33" s="38"/>
      <c r="G33" s="12">
        <v>0.23</v>
      </c>
      <c r="H33" s="13">
        <f t="shared" si="0"/>
        <v>0</v>
      </c>
      <c r="I33" s="14">
        <f t="shared" si="1"/>
        <v>0</v>
      </c>
      <c r="J33" s="15">
        <f t="shared" si="2"/>
        <v>0</v>
      </c>
      <c r="K33" s="16">
        <f t="shared" si="3"/>
        <v>0</v>
      </c>
      <c r="L33" s="17">
        <f t="shared" si="4"/>
        <v>0</v>
      </c>
    </row>
    <row r="34" spans="1:12" ht="29.25" customHeight="1" x14ac:dyDescent="0.25">
      <c r="A34" s="36" t="s">
        <v>76</v>
      </c>
      <c r="B34" s="81" t="s">
        <v>219</v>
      </c>
      <c r="C34" s="81"/>
      <c r="D34" s="37" t="s">
        <v>20</v>
      </c>
      <c r="E34" s="11">
        <v>206</v>
      </c>
      <c r="F34" s="38"/>
      <c r="G34" s="12">
        <v>0.23</v>
      </c>
      <c r="H34" s="13">
        <f t="shared" si="0"/>
        <v>0</v>
      </c>
      <c r="I34" s="14">
        <f t="shared" si="1"/>
        <v>0</v>
      </c>
      <c r="J34" s="15">
        <f t="shared" si="2"/>
        <v>0</v>
      </c>
      <c r="K34" s="16">
        <f t="shared" si="3"/>
        <v>0</v>
      </c>
      <c r="L34" s="17">
        <f t="shared" si="4"/>
        <v>0</v>
      </c>
    </row>
    <row r="35" spans="1:12" x14ac:dyDescent="0.25">
      <c r="A35" s="36" t="s">
        <v>78</v>
      </c>
      <c r="B35" s="91" t="s">
        <v>220</v>
      </c>
      <c r="C35" s="91"/>
      <c r="D35" s="37" t="s">
        <v>100</v>
      </c>
      <c r="E35" s="11">
        <v>20</v>
      </c>
      <c r="F35" s="38"/>
      <c r="G35" s="12">
        <v>0.23</v>
      </c>
      <c r="H35" s="13">
        <f t="shared" si="0"/>
        <v>0</v>
      </c>
      <c r="I35" s="14">
        <f t="shared" si="1"/>
        <v>0</v>
      </c>
      <c r="J35" s="15">
        <f t="shared" si="2"/>
        <v>0</v>
      </c>
      <c r="K35" s="16">
        <f t="shared" si="3"/>
        <v>0</v>
      </c>
      <c r="L35" s="17">
        <f t="shared" si="4"/>
        <v>0</v>
      </c>
    </row>
    <row r="36" spans="1:12" x14ac:dyDescent="0.25">
      <c r="A36" s="36" t="s">
        <v>80</v>
      </c>
      <c r="B36" s="91" t="s">
        <v>221</v>
      </c>
      <c r="C36" s="91"/>
      <c r="D36" s="37" t="s">
        <v>30</v>
      </c>
      <c r="E36" s="11">
        <v>300</v>
      </c>
      <c r="F36" s="38"/>
      <c r="G36" s="12">
        <v>0.23</v>
      </c>
      <c r="H36" s="13">
        <f t="shared" si="0"/>
        <v>0</v>
      </c>
      <c r="I36" s="14">
        <f t="shared" si="1"/>
        <v>0</v>
      </c>
      <c r="J36" s="15">
        <f t="shared" si="2"/>
        <v>0</v>
      </c>
      <c r="K36" s="16">
        <f t="shared" si="3"/>
        <v>0</v>
      </c>
      <c r="L36" s="17">
        <f t="shared" si="4"/>
        <v>0</v>
      </c>
    </row>
    <row r="37" spans="1:12" x14ac:dyDescent="0.25">
      <c r="A37" s="36" t="s">
        <v>82</v>
      </c>
      <c r="B37" s="91" t="s">
        <v>222</v>
      </c>
      <c r="C37" s="91"/>
      <c r="D37" s="37" t="s">
        <v>27</v>
      </c>
      <c r="E37" s="11">
        <v>8</v>
      </c>
      <c r="F37" s="38"/>
      <c r="G37" s="12">
        <v>0.23</v>
      </c>
      <c r="H37" s="13">
        <f t="shared" si="0"/>
        <v>0</v>
      </c>
      <c r="I37" s="14">
        <f t="shared" si="1"/>
        <v>0</v>
      </c>
      <c r="J37" s="15">
        <f t="shared" si="2"/>
        <v>0</v>
      </c>
      <c r="K37" s="16">
        <f t="shared" si="3"/>
        <v>0</v>
      </c>
      <c r="L37" s="17">
        <f t="shared" si="4"/>
        <v>0</v>
      </c>
    </row>
    <row r="38" spans="1:12" ht="22.5" customHeight="1" x14ac:dyDescent="0.25">
      <c r="A38" s="36" t="s">
        <v>84</v>
      </c>
      <c r="B38" s="81" t="s">
        <v>223</v>
      </c>
      <c r="C38" s="81"/>
      <c r="D38" s="37" t="s">
        <v>27</v>
      </c>
      <c r="E38" s="11">
        <v>20</v>
      </c>
      <c r="F38" s="38"/>
      <c r="G38" s="12">
        <v>0.23</v>
      </c>
      <c r="H38" s="13">
        <f t="shared" si="0"/>
        <v>0</v>
      </c>
      <c r="I38" s="14">
        <f t="shared" si="1"/>
        <v>0</v>
      </c>
      <c r="J38" s="15">
        <f t="shared" si="2"/>
        <v>0</v>
      </c>
      <c r="K38" s="16">
        <f t="shared" si="3"/>
        <v>0</v>
      </c>
      <c r="L38" s="17">
        <f t="shared" si="4"/>
        <v>0</v>
      </c>
    </row>
    <row r="39" spans="1:12" ht="27" customHeight="1" x14ac:dyDescent="0.25">
      <c r="A39" s="36" t="s">
        <v>86</v>
      </c>
      <c r="B39" s="81" t="s">
        <v>224</v>
      </c>
      <c r="C39" s="81"/>
      <c r="D39" s="37" t="s">
        <v>100</v>
      </c>
      <c r="E39" s="11">
        <v>150</v>
      </c>
      <c r="F39" s="38"/>
      <c r="G39" s="12">
        <v>0.23</v>
      </c>
      <c r="H39" s="13">
        <f t="shared" si="0"/>
        <v>0</v>
      </c>
      <c r="I39" s="14">
        <f t="shared" si="1"/>
        <v>0</v>
      </c>
      <c r="J39" s="15">
        <f t="shared" si="2"/>
        <v>0</v>
      </c>
      <c r="K39" s="16">
        <f t="shared" si="3"/>
        <v>0</v>
      </c>
      <c r="L39" s="17">
        <f t="shared" si="4"/>
        <v>0</v>
      </c>
    </row>
    <row r="40" spans="1:12" ht="31.5" customHeight="1" x14ac:dyDescent="0.25">
      <c r="A40" s="36" t="s">
        <v>88</v>
      </c>
      <c r="B40" s="79" t="s">
        <v>225</v>
      </c>
      <c r="C40" s="79"/>
      <c r="D40" s="37" t="s">
        <v>30</v>
      </c>
      <c r="E40" s="11">
        <v>220</v>
      </c>
      <c r="F40" s="38"/>
      <c r="G40" s="12">
        <v>0.23</v>
      </c>
      <c r="H40" s="13">
        <f t="shared" si="0"/>
        <v>0</v>
      </c>
      <c r="I40" s="14">
        <f t="shared" si="1"/>
        <v>0</v>
      </c>
      <c r="J40" s="15">
        <f t="shared" si="2"/>
        <v>0</v>
      </c>
      <c r="K40" s="16">
        <f t="shared" si="3"/>
        <v>0</v>
      </c>
      <c r="L40" s="17">
        <f t="shared" si="4"/>
        <v>0</v>
      </c>
    </row>
    <row r="41" spans="1:12" ht="24" customHeight="1" x14ac:dyDescent="0.25">
      <c r="A41" s="36" t="s">
        <v>90</v>
      </c>
      <c r="B41" s="39" t="s">
        <v>226</v>
      </c>
      <c r="C41" s="39"/>
      <c r="D41" s="37" t="s">
        <v>100</v>
      </c>
      <c r="E41" s="11">
        <v>10</v>
      </c>
      <c r="F41" s="38"/>
      <c r="G41" s="12">
        <v>0.23</v>
      </c>
      <c r="H41" s="13">
        <f t="shared" si="0"/>
        <v>0</v>
      </c>
      <c r="I41" s="14">
        <f t="shared" si="1"/>
        <v>0</v>
      </c>
      <c r="J41" s="15">
        <f t="shared" si="2"/>
        <v>0</v>
      </c>
      <c r="K41" s="16">
        <f t="shared" si="3"/>
        <v>0</v>
      </c>
      <c r="L41" s="17">
        <f t="shared" si="4"/>
        <v>0</v>
      </c>
    </row>
    <row r="42" spans="1:12" ht="25.5" customHeight="1" x14ac:dyDescent="0.25">
      <c r="A42" s="36" t="s">
        <v>92</v>
      </c>
      <c r="B42" s="39" t="s">
        <v>227</v>
      </c>
      <c r="C42" s="39"/>
      <c r="D42" s="37" t="s">
        <v>100</v>
      </c>
      <c r="E42" s="11">
        <v>150</v>
      </c>
      <c r="F42" s="38"/>
      <c r="G42" s="12">
        <v>0.23</v>
      </c>
      <c r="H42" s="13">
        <f t="shared" si="0"/>
        <v>0</v>
      </c>
      <c r="I42" s="14">
        <f t="shared" si="1"/>
        <v>0</v>
      </c>
      <c r="J42" s="15">
        <f t="shared" si="2"/>
        <v>0</v>
      </c>
      <c r="K42" s="16">
        <f t="shared" si="3"/>
        <v>0</v>
      </c>
      <c r="L42" s="17">
        <f t="shared" si="4"/>
        <v>0</v>
      </c>
    </row>
    <row r="43" spans="1:12" ht="30" customHeight="1" x14ac:dyDescent="0.25">
      <c r="A43" s="36" t="s">
        <v>94</v>
      </c>
      <c r="B43" s="39" t="s">
        <v>228</v>
      </c>
      <c r="C43" s="39"/>
      <c r="D43" s="37" t="s">
        <v>30</v>
      </c>
      <c r="E43" s="11">
        <v>5000</v>
      </c>
      <c r="F43" s="38"/>
      <c r="G43" s="12">
        <v>0.23</v>
      </c>
      <c r="H43" s="13">
        <f t="shared" si="0"/>
        <v>0</v>
      </c>
      <c r="I43" s="14">
        <f t="shared" si="1"/>
        <v>0</v>
      </c>
      <c r="J43" s="15">
        <f t="shared" si="2"/>
        <v>0</v>
      </c>
      <c r="K43" s="16">
        <f t="shared" si="3"/>
        <v>0</v>
      </c>
      <c r="L43" s="17">
        <f t="shared" si="4"/>
        <v>0</v>
      </c>
    </row>
    <row r="44" spans="1:12" ht="33" customHeight="1" x14ac:dyDescent="0.25">
      <c r="A44" s="36" t="s">
        <v>96</v>
      </c>
      <c r="B44" s="39" t="s">
        <v>229</v>
      </c>
      <c r="C44" s="39"/>
      <c r="D44" s="37" t="s">
        <v>30</v>
      </c>
      <c r="E44" s="11">
        <v>5</v>
      </c>
      <c r="F44" s="38"/>
      <c r="G44" s="12">
        <v>0.23</v>
      </c>
      <c r="H44" s="13">
        <f t="shared" si="0"/>
        <v>0</v>
      </c>
      <c r="I44" s="14">
        <f t="shared" si="1"/>
        <v>0</v>
      </c>
      <c r="J44" s="15">
        <f t="shared" si="2"/>
        <v>0</v>
      </c>
      <c r="K44" s="16">
        <f t="shared" si="3"/>
        <v>0</v>
      </c>
      <c r="L44" s="17">
        <f t="shared" si="4"/>
        <v>0</v>
      </c>
    </row>
    <row r="45" spans="1:12" ht="57" customHeight="1" x14ac:dyDescent="0.25">
      <c r="A45" s="36" t="s">
        <v>98</v>
      </c>
      <c r="B45" s="79" t="s">
        <v>230</v>
      </c>
      <c r="C45" s="79"/>
      <c r="D45" s="37" t="s">
        <v>30</v>
      </c>
      <c r="E45" s="11">
        <v>20</v>
      </c>
      <c r="F45" s="38"/>
      <c r="G45" s="12">
        <v>0.23</v>
      </c>
      <c r="H45" s="13">
        <f t="shared" si="0"/>
        <v>0</v>
      </c>
      <c r="I45" s="14">
        <f t="shared" si="1"/>
        <v>0</v>
      </c>
      <c r="J45" s="15">
        <f t="shared" si="2"/>
        <v>0</v>
      </c>
      <c r="K45" s="16">
        <f t="shared" si="3"/>
        <v>0</v>
      </c>
      <c r="L45" s="17">
        <f t="shared" si="4"/>
        <v>0</v>
      </c>
    </row>
    <row r="46" spans="1:12" ht="33.75" customHeight="1" x14ac:dyDescent="0.25">
      <c r="A46" s="36" t="s">
        <v>101</v>
      </c>
      <c r="B46" s="92" t="s">
        <v>231</v>
      </c>
      <c r="C46" s="92"/>
      <c r="D46" s="37" t="s">
        <v>100</v>
      </c>
      <c r="E46" s="11">
        <v>10</v>
      </c>
      <c r="F46" s="38"/>
      <c r="G46" s="12">
        <v>0.23</v>
      </c>
      <c r="H46" s="13">
        <f t="shared" si="0"/>
        <v>0</v>
      </c>
      <c r="I46" s="14">
        <f t="shared" si="1"/>
        <v>0</v>
      </c>
      <c r="J46" s="15">
        <f t="shared" si="2"/>
        <v>0</v>
      </c>
      <c r="K46" s="16">
        <f t="shared" si="3"/>
        <v>0</v>
      </c>
      <c r="L46" s="17">
        <f t="shared" si="4"/>
        <v>0</v>
      </c>
    </row>
    <row r="47" spans="1:12" ht="49.5" customHeight="1" x14ac:dyDescent="0.25">
      <c r="A47" s="36" t="s">
        <v>103</v>
      </c>
      <c r="B47" s="79" t="s">
        <v>232</v>
      </c>
      <c r="C47" s="79"/>
      <c r="D47" s="37" t="s">
        <v>214</v>
      </c>
      <c r="E47" s="11">
        <v>5</v>
      </c>
      <c r="F47" s="38"/>
      <c r="G47" s="12">
        <v>0.23</v>
      </c>
      <c r="H47" s="13">
        <f t="shared" si="0"/>
        <v>0</v>
      </c>
      <c r="I47" s="14">
        <f t="shared" si="1"/>
        <v>0</v>
      </c>
      <c r="J47" s="15">
        <f t="shared" si="2"/>
        <v>0</v>
      </c>
      <c r="K47" s="16">
        <f t="shared" si="3"/>
        <v>0</v>
      </c>
      <c r="L47" s="17">
        <f t="shared" si="4"/>
        <v>0</v>
      </c>
    </row>
    <row r="48" spans="1:12" ht="15.75" customHeight="1" x14ac:dyDescent="0.25">
      <c r="A48" s="36" t="s">
        <v>105</v>
      </c>
      <c r="B48" s="79" t="s">
        <v>233</v>
      </c>
      <c r="C48" s="79"/>
      <c r="D48" s="37" t="s">
        <v>30</v>
      </c>
      <c r="E48" s="11">
        <v>300</v>
      </c>
      <c r="F48" s="40"/>
      <c r="G48" s="12">
        <v>0.23</v>
      </c>
      <c r="H48" s="13">
        <f t="shared" si="0"/>
        <v>0</v>
      </c>
      <c r="I48" s="14">
        <f t="shared" si="1"/>
        <v>0</v>
      </c>
      <c r="J48" s="15">
        <f t="shared" si="2"/>
        <v>0</v>
      </c>
      <c r="K48" s="16">
        <f t="shared" si="3"/>
        <v>0</v>
      </c>
      <c r="L48" s="17">
        <f t="shared" si="4"/>
        <v>0</v>
      </c>
    </row>
    <row r="49" spans="5:12" ht="15.75" customHeight="1" x14ac:dyDescent="0.25">
      <c r="E49" s="41"/>
      <c r="H49" s="27"/>
      <c r="I49" s="71" t="s">
        <v>188</v>
      </c>
      <c r="J49" s="72">
        <f>SUM(J8:J48)</f>
        <v>0</v>
      </c>
      <c r="K49" s="72">
        <f>SUM(K8:K48)</f>
        <v>0</v>
      </c>
      <c r="L49" s="72">
        <f>SUM(L8:L48)</f>
        <v>0</v>
      </c>
    </row>
    <row r="50" spans="5:12" x14ac:dyDescent="0.25">
      <c r="E50" s="41"/>
      <c r="H50" s="84"/>
      <c r="I50" s="84"/>
      <c r="J50" s="84"/>
      <c r="K50" s="85"/>
      <c r="L50" s="85"/>
    </row>
  </sheetData>
  <mergeCells count="44">
    <mergeCell ref="B47:C47"/>
    <mergeCell ref="B48:C48"/>
    <mergeCell ref="H50:J50"/>
    <mergeCell ref="K50:L50"/>
    <mergeCell ref="B38:C38"/>
    <mergeCell ref="B39:C39"/>
    <mergeCell ref="B40:C40"/>
    <mergeCell ref="B45:C45"/>
    <mergeCell ref="B46:C46"/>
    <mergeCell ref="B33:C33"/>
    <mergeCell ref="B34:C34"/>
    <mergeCell ref="B35:C35"/>
    <mergeCell ref="B36:C36"/>
    <mergeCell ref="B37:C37"/>
    <mergeCell ref="B28:C28"/>
    <mergeCell ref="B29:C29"/>
    <mergeCell ref="B30:C30"/>
    <mergeCell ref="B31:C31"/>
    <mergeCell ref="B32:C32"/>
    <mergeCell ref="B23:C23"/>
    <mergeCell ref="B24:C24"/>
    <mergeCell ref="B25:C25"/>
    <mergeCell ref="B26:C26"/>
    <mergeCell ref="B27:C27"/>
    <mergeCell ref="B18:C18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8:C8"/>
    <mergeCell ref="B9:C9"/>
    <mergeCell ref="B10:C10"/>
    <mergeCell ref="B11:C11"/>
    <mergeCell ref="B12:C12"/>
    <mergeCell ref="A2:I2"/>
    <mergeCell ref="I3:L3"/>
    <mergeCell ref="B5:C5"/>
    <mergeCell ref="B6:C6"/>
    <mergeCell ref="A7:G7"/>
  </mergeCells>
  <pageMargins left="0.7" right="0.7" top="0.75" bottom="0.75" header="0.51180555555555496" footer="0.51180555555555496"/>
  <pageSetup paperSize="9" scale="84" firstPageNumber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Pakiet 1</vt:lpstr>
      <vt:lpstr>Pakiet 2</vt:lpstr>
      <vt:lpstr>'Pakiet 1'!_FiltrujBazeDanych</vt:lpstr>
      <vt:lpstr>'Pakiet 2'!_FiltrujBazeDanych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Sławomir Markiewicz</cp:lastModifiedBy>
  <cp:revision>4</cp:revision>
  <cp:lastPrinted>2020-12-28T07:25:21Z</cp:lastPrinted>
  <dcterms:created xsi:type="dcterms:W3CDTF">2006-09-16T00:00:00Z</dcterms:created>
  <dcterms:modified xsi:type="dcterms:W3CDTF">2020-12-30T13:51:34Z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