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Pakiet 1 " sheetId="1" state="visible" r:id="rId2"/>
    <sheet name="Pakiet 2" sheetId="2" state="visible" r:id="rId3"/>
    <sheet name="Pakiet 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<sst xmlns="http://schemas.openxmlformats.org/spreadsheetml/2006/main" count="166" uniqueCount="90">
  <si>
    <t xml:space="preserve">zał nr 2 do SIWZ formularz asortymentowo cenowy </t>
  </si>
  <si>
    <t xml:space="preserve">Tabela 1</t>
  </si>
  <si>
    <t xml:space="preserve">PAKIET 1 Tlen medyczny ciekły wraz z dzierżawą zbiornika</t>
  </si>
  <si>
    <t xml:space="preserve">Lp.</t>
  </si>
  <si>
    <t xml:space="preserve">Opis</t>
  </si>
  <si>
    <t xml:space="preserve">j.m.</t>
  </si>
  <si>
    <t xml:space="preserve">ilość</t>
  </si>
  <si>
    <t xml:space="preserve">Cena jednostkowa netto </t>
  </si>
  <si>
    <t xml:space="preserve">stawka VAT % </t>
  </si>
  <si>
    <t xml:space="preserve">kwota vat </t>
  </si>
  <si>
    <t xml:space="preserve">cena jednostkwa brutto </t>
  </si>
  <si>
    <t xml:space="preserve">wartość ogólna netto za okres 12 miesięcy </t>
  </si>
  <si>
    <t xml:space="preserve">kwota podatku </t>
  </si>
  <si>
    <t xml:space="preserve">Wartość ogólna brutto  za okres 12 miesięcy  </t>
  </si>
  <si>
    <t xml:space="preserve">Producent, kraj pochodzenie</t>
  </si>
  <si>
    <t xml:space="preserve">Rodzaj, nazwa firmowa</t>
  </si>
  <si>
    <t xml:space="preserve">Numer katalogowy</t>
  </si>
  <si>
    <t xml:space="preserve">iloczyn kolumn 5x6</t>
  </si>
  <si>
    <t xml:space="preserve">suma kolumn 5+7</t>
  </si>
  <si>
    <t xml:space="preserve">iloczyn kolumn (4x5) x 12 miesięcy </t>
  </si>
  <si>
    <t xml:space="preserve">różnica kolumn 11-9</t>
  </si>
  <si>
    <t xml:space="preserve">iloczyn kolumn (4x8) x 12miesięcy </t>
  </si>
  <si>
    <t xml:space="preserve">Tlen ciekły medyczny (wraz z transportem)</t>
  </si>
  <si>
    <t xml:space="preserve">kg</t>
  </si>
  <si>
    <t xml:space="preserve">18 000 kg/1 m-c</t>
  </si>
  <si>
    <t xml:space="preserve">(wraz z transportem)</t>
  </si>
  <si>
    <t xml:space="preserve">Działka Zamawiającego przy ul. Miodowej 14 znajduje się w bliskim sąsiedztwie budynku Tlenowni, teren ogrodzony, na betonowym niezadaszonym postumencie, dostęp bez utrudnień z drogi zewnętrznej.</t>
  </si>
  <si>
    <t xml:space="preserve">Tabela 2 Dzierżawa zbiornika </t>
  </si>
  <si>
    <t xml:space="preserve">L.p.</t>
  </si>
  <si>
    <t xml:space="preserve">Nazwa i opis zbiornika </t>
  </si>
  <si>
    <t xml:space="preserve">Jednostka miary</t>
  </si>
  <si>
    <t xml:space="preserve">Ilość </t>
  </si>
  <si>
    <t xml:space="preserve">Cena czynszu miesięcznego netto</t>
  </si>
  <si>
    <t xml:space="preserve">Stawka Vat</t>
  </si>
  <si>
    <t xml:space="preserve">Kwota Vat</t>
  </si>
  <si>
    <t xml:space="preserve">Cena czynszu miesięcznego brutto</t>
  </si>
  <si>
    <t xml:space="preserve">Wartość netto dzierżawy za okres 12 miesięcy</t>
  </si>
  <si>
    <t xml:space="preserve">Wartość Vat</t>
  </si>
  <si>
    <t xml:space="preserve">Wartość brutto dzierżawy za okres  12 miesięcy</t>
  </si>
  <si>
    <t xml:space="preserve">Producent,kraj pochodzenia</t>
  </si>
  <si>
    <t xml:space="preserve">Numer katalogowy </t>
  </si>
  <si>
    <t xml:space="preserve">iloczyn kolumn 4x5 x 12 miesiące</t>
  </si>
  <si>
    <t xml:space="preserve">iloczyn kolumn 4x8 x 12 miesiące</t>
  </si>
  <si>
    <r>
      <rPr>
        <sz val="11"/>
        <color rgb="FF000000"/>
        <rFont val="Calibri"/>
        <family val="2"/>
        <charset val="1"/>
      </rPr>
      <t xml:space="preserve">Zbiornik kriogeniczny do magazynowania ciekłego tlenu medycznego o pojemności 5-10m</t>
    </r>
    <r>
      <rPr>
        <vertAlign val="superscript"/>
        <sz val="11"/>
        <color rgb="FF000000"/>
        <rFont val="Calibri"/>
        <family val="2"/>
        <charset val="238"/>
      </rPr>
      <t xml:space="preserve">3</t>
    </r>
    <r>
      <rPr>
        <sz val="11"/>
        <color rgb="FF000000"/>
        <rFont val="Calibri"/>
        <family val="2"/>
        <charset val="238"/>
      </rPr>
      <t xml:space="preserve"> tlenu skroplonego</t>
    </r>
    <r>
      <rPr>
        <sz val="11"/>
        <color rgb="FF000000"/>
        <rFont val="Calibri"/>
        <family val="2"/>
        <charset val="1"/>
      </rPr>
      <t xml:space="preserve">. Zbiornik ma być wyposażonyw parownicę atmosferyczną, wolnostojącą o wydajności nie mniejszej niż 80N m</t>
    </r>
    <r>
      <rPr>
        <vertAlign val="superscript"/>
        <sz val="11"/>
        <color rgb="FF000000"/>
        <rFont val="Calibri"/>
        <family val="2"/>
        <charset val="238"/>
      </rPr>
      <t xml:space="preserve">3</t>
    </r>
    <r>
      <rPr>
        <sz val="11"/>
        <color rgb="FF000000"/>
        <rFont val="Calibri"/>
        <family val="2"/>
        <charset val="1"/>
      </rPr>
      <t xml:space="preserve">/h</t>
    </r>
  </si>
  <si>
    <t xml:space="preserve">szt.</t>
  </si>
  <si>
    <t xml:space="preserve">Tabela 3 </t>
  </si>
  <si>
    <t xml:space="preserve">Lp</t>
  </si>
  <si>
    <t xml:space="preserve">Asortyment</t>
  </si>
  <si>
    <t xml:space="preserve">Wartość netto</t>
  </si>
  <si>
    <t xml:space="preserve">Wartość VAT</t>
  </si>
  <si>
    <t xml:space="preserve">Wartość brutto</t>
  </si>
  <si>
    <t xml:space="preserve">koszt dostawy tlanu ciekłago medycznego (tabela 1)</t>
  </si>
  <si>
    <t xml:space="preserve">Kwota czynszu dzierżawy zbiornika (tabela 2)</t>
  </si>
  <si>
    <t xml:space="preserve">RAZEM</t>
  </si>
  <si>
    <t xml:space="preserve">zał nr 2 do SIWZ FORMULARZ ASORTYMENTOWO – CENOWY</t>
  </si>
  <si>
    <t xml:space="preserve">tabela 1</t>
  </si>
  <si>
    <t xml:space="preserve">PAKIET 2 Podtlenek azotu. wraz z dzierżawą butli</t>
  </si>
  <si>
    <t xml:space="preserve">stawka VAT </t>
  </si>
  <si>
    <t xml:space="preserve">kwota VAT </t>
  </si>
  <si>
    <t xml:space="preserve">cena jednostkowa brutto </t>
  </si>
  <si>
    <t xml:space="preserve">wartosć ogolna netto </t>
  </si>
  <si>
    <t xml:space="preserve">wartość ogólna brutto </t>
  </si>
  <si>
    <t xml:space="preserve">iloczyn kolumn 4x5</t>
  </si>
  <si>
    <t xml:space="preserve">iloczyn kolumn 4x8</t>
  </si>
  <si>
    <t xml:space="preserve">Podtlenek azotu medyczny Butla 10 l </t>
  </si>
  <si>
    <t xml:space="preserve">Tabela 2 </t>
  </si>
  <si>
    <t xml:space="preserve">Dzierżawa butli 10l – 14 szt </t>
  </si>
  <si>
    <t xml:space="preserve">butlo dni</t>
  </si>
  <si>
    <t xml:space="preserve">koszt dostawy  Podtleneku azotu medyczny Butla 10 l (tabela 1)</t>
  </si>
  <si>
    <t xml:space="preserve">Kwota czynszu dzierżawy butli 10 l – 14 szt(tabela 2)</t>
  </si>
  <si>
    <t xml:space="preserve">Załącznik nr1 Formularz asortymentowo – cenowy. Tlen medyczny butle Wykonawcy (2l,10l lub 11 l) z zaworem czerpalnym wraz z dzierżawą butli   do 06.04.2021 r.</t>
  </si>
  <si>
    <t xml:space="preserve">wartość ogólna netto </t>
  </si>
  <si>
    <t xml:space="preserve">Tlen medyczny                                                               Butla 10l ( bez zaworu)</t>
  </si>
  <si>
    <t xml:space="preserve">Tlen medyczny</t>
  </si>
  <si>
    <t xml:space="preserve">Butla10 lub 11l ( z zaworem czerpalnym)</t>
  </si>
  <si>
    <t xml:space="preserve">Tlen medyczna</t>
  </si>
  <si>
    <t xml:space="preserve">Butla 2l. ( z zaworem czerpalnym )</t>
  </si>
  <si>
    <t xml:space="preserve">RAZEM: </t>
  </si>
  <si>
    <t xml:space="preserve">Tabela 2</t>
  </si>
  <si>
    <t xml:space="preserve">wartość ogólna netto  </t>
  </si>
  <si>
    <t xml:space="preserve">Wartość ogólna brutto </t>
  </si>
  <si>
    <t xml:space="preserve">Dzierżawa butli 10l z zaworem czerpalnym podwójnego działania z wyjściem AGA – nieregulowanym oraz regulowanym wyjściem do tlenoterapii : 0-15l/min.) ;- 35 szt </t>
  </si>
  <si>
    <t xml:space="preserve">Dzierżawa butli 2l z zaworem czerpalnym podwójnego działania z wyjściem AGA – nieregulowanym oraz regulowanym wyjściem do tlenoterapii : 0-15l/min.) ;- 40 szt </t>
  </si>
  <si>
    <t xml:space="preserve">butlo dni </t>
  </si>
  <si>
    <t xml:space="preserve">Dzierżawa butli 10l (bez zaworu)- 10 szt </t>
  </si>
  <si>
    <t xml:space="preserve">RAZEM </t>
  </si>
  <si>
    <t xml:space="preserve">Tabela 3</t>
  </si>
  <si>
    <t xml:space="preserve">koszt dostawy  tlenu medycznego butla 10, 11l, tlen medyczny 2L (tabela 1)</t>
  </si>
  <si>
    <t xml:space="preserve">Kwota czynszu dzierżawy butli 11l i 2l (tabela 2)</t>
  </si>
  <si>
    <t xml:space="preserve">Podane szacunkowe zapotrzebowanie na  ww. butle ma charakter orientacyjny i nie stanowi ze strony Zamawiającego zobowiązania do zakupu podanej ilości.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</si>
</sst>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%"/>
    <numFmt numFmtId="167" formatCode="#,##0.00&quot; zł&quot;"/>
    <numFmt numFmtId="168" formatCode="0.00"/>
    <numFmt numFmtId="169" formatCode="0.00%"/>
    <numFmt numFmtId="170" formatCode="#,##0.00\ [$zł];[RED]\-#,##0.00\ [$zł]"/>
  </numFmts>
  <fonts count="25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 val="true"/>
      <sz val="8"/>
      <color rgb="FF000000"/>
      <name val="Calibri"/>
      <family val="2"/>
      <charset val="238"/>
    </font>
    <font>
      <sz val="8"/>
      <name val="Verdana"/>
      <family val="2"/>
      <charset val="238"/>
    </font>
    <font>
      <sz val="9"/>
      <color rgb="FF000000"/>
      <name val="Calibri"/>
      <family val="2"/>
      <charset val="238"/>
    </font>
    <font>
      <i val="true"/>
      <sz val="8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7"/>
      <name val="Arial"/>
      <family val="2"/>
      <charset val="238"/>
    </font>
    <font>
      <vertAlign val="superscript"/>
      <sz val="11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b val="true"/>
      <sz val="10"/>
      <color rgb="FF000000"/>
      <name val="Verdana"/>
      <family val="2"/>
      <charset val="238"/>
    </font>
    <font>
      <sz val="10"/>
      <color rgb="FF000000"/>
      <name val="Calibri"/>
      <family val="2"/>
      <charset val="238"/>
    </font>
    <font>
      <b val="true"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b val="true"/>
      <sz val="9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  <font>
      <i val="true"/>
      <sz val="9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15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3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2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28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H27" activeCellId="0" sqref="H27"/>
    </sheetView>
  </sheetViews>
  <sheetFormatPr defaultRowHeight="15" zeroHeight="false" outlineLevelRow="0" outlineLevelCol="0"/>
  <cols>
    <col collapsed="false" customWidth="true" hidden="false" outlineLevel="0" max="1" min="1" style="0" width="16.29"/>
    <col collapsed="false" customWidth="true" hidden="false" outlineLevel="0" max="2" min="2" style="0" width="38.57"/>
    <col collapsed="false" customWidth="true" hidden="false" outlineLevel="0" max="3" min="3" style="0" width="14.69"/>
    <col collapsed="false" customWidth="true" hidden="false" outlineLevel="0" max="4" min="4" style="0" width="16.87"/>
    <col collapsed="false" customWidth="true" hidden="false" outlineLevel="0" max="5" min="5" style="0" width="12.71"/>
    <col collapsed="false" customWidth="true" hidden="false" outlineLevel="0" max="6" min="6" style="0" width="11.57"/>
    <col collapsed="false" customWidth="true" hidden="false" outlineLevel="0" max="7" min="7" style="0" width="14.15"/>
    <col collapsed="false" customWidth="true" hidden="false" outlineLevel="0" max="8" min="8" style="0" width="12.71"/>
    <col collapsed="false" customWidth="true" hidden="false" outlineLevel="0" max="9" min="9" style="0" width="17.71"/>
    <col collapsed="false" customWidth="true" hidden="false" outlineLevel="0" max="10" min="10" style="0" width="14.28"/>
    <col collapsed="false" customWidth="true" hidden="false" outlineLevel="0" max="11" min="11" style="0" width="17.71"/>
    <col collapsed="false" customWidth="true" hidden="false" outlineLevel="0" max="12" min="12" style="0" width="14.15"/>
    <col collapsed="false" customWidth="true" hidden="false" outlineLevel="0" max="13" min="13" style="0" width="13.14"/>
    <col collapsed="false" customWidth="true" hidden="false" outlineLevel="0" max="14" min="14" style="0" width="13.02"/>
    <col collapsed="false" customWidth="true" hidden="false" outlineLevel="0" max="1025" min="15" style="0" width="8.67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</row>
    <row r="2" customFormat="false" ht="15.7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3" t="s">
        <v>2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</row>
    <row r="4" customFormat="false" ht="34.5" hidden="false" customHeight="true" outlineLevel="0" collapsed="false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customFormat="false" ht="15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customFormat="false" ht="15" hidden="false" customHeight="false" outlineLevel="0" collapsed="false">
      <c r="A6" s="5" t="n">
        <v>1</v>
      </c>
      <c r="B6" s="5" t="n">
        <v>2</v>
      </c>
      <c r="C6" s="5" t="n">
        <v>3</v>
      </c>
      <c r="D6" s="5" t="n">
        <v>4</v>
      </c>
      <c r="E6" s="5" t="n">
        <v>5</v>
      </c>
      <c r="F6" s="5" t="n">
        <v>6</v>
      </c>
      <c r="G6" s="5" t="n">
        <v>7</v>
      </c>
      <c r="H6" s="5" t="n">
        <v>8</v>
      </c>
      <c r="I6" s="5" t="n">
        <v>9</v>
      </c>
      <c r="J6" s="5" t="n">
        <v>10</v>
      </c>
      <c r="K6" s="5" t="n">
        <v>11</v>
      </c>
      <c r="L6" s="5" t="n">
        <v>12</v>
      </c>
      <c r="M6" s="5" t="n">
        <v>13</v>
      </c>
      <c r="N6" s="5" t="n">
        <v>14</v>
      </c>
    </row>
    <row r="7" customFormat="false" ht="21" hidden="false" customHeight="false" outlineLevel="0" collapsed="false">
      <c r="A7" s="5"/>
      <c r="B7" s="5"/>
      <c r="C7" s="5"/>
      <c r="D7" s="5"/>
      <c r="E7" s="5"/>
      <c r="F7" s="5"/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5"/>
      <c r="M7" s="5"/>
      <c r="N7" s="5"/>
    </row>
    <row r="8" customFormat="false" ht="40.5" hidden="false" customHeight="true" outlineLevel="0" collapsed="false">
      <c r="A8" s="7" t="n">
        <v>1</v>
      </c>
      <c r="B8" s="8" t="s">
        <v>22</v>
      </c>
      <c r="C8" s="9" t="s">
        <v>23</v>
      </c>
      <c r="D8" s="10" t="s">
        <v>24</v>
      </c>
      <c r="E8" s="7"/>
      <c r="F8" s="11" t="n">
        <v>0.08</v>
      </c>
      <c r="G8" s="12"/>
      <c r="H8" s="12"/>
      <c r="I8" s="12"/>
      <c r="J8" s="12"/>
      <c r="K8" s="12"/>
      <c r="L8" s="7"/>
      <c r="M8" s="7"/>
      <c r="N8" s="7"/>
    </row>
    <row r="9" customFormat="false" ht="30.75" hidden="true" customHeight="true" outlineLevel="0" collapsed="false">
      <c r="A9" s="7"/>
      <c r="B9" s="8" t="s">
        <v>25</v>
      </c>
      <c r="C9" s="9"/>
      <c r="D9" s="10"/>
      <c r="E9" s="7"/>
      <c r="F9" s="7"/>
      <c r="G9" s="12"/>
      <c r="H9" s="12"/>
      <c r="I9" s="12"/>
      <c r="J9" s="12"/>
      <c r="K9" s="12"/>
      <c r="L9" s="7"/>
      <c r="M9" s="7"/>
      <c r="N9" s="7"/>
    </row>
    <row r="10" customFormat="false" ht="3.75" hidden="true" customHeight="true" outlineLevel="0" collapsed="false">
      <c r="A10" s="13"/>
      <c r="B10" s="14"/>
      <c r="C10" s="15"/>
      <c r="D10" s="16"/>
      <c r="E10" s="13"/>
      <c r="F10" s="17"/>
      <c r="G10" s="17"/>
      <c r="H10" s="17"/>
      <c r="I10" s="17"/>
      <c r="J10" s="17"/>
      <c r="K10" s="17"/>
      <c r="L10" s="13"/>
      <c r="M10" s="13"/>
      <c r="N10" s="13"/>
    </row>
    <row r="11" customFormat="false" ht="21" hidden="false" customHeight="true" outlineLevel="0" collapsed="false">
      <c r="A11" s="13"/>
      <c r="B11" s="14"/>
      <c r="C11" s="15"/>
      <c r="D11" s="16"/>
      <c r="E11" s="13"/>
      <c r="F11" s="17"/>
      <c r="G11" s="17"/>
      <c r="H11" s="17"/>
      <c r="I11" s="17"/>
      <c r="J11" s="17"/>
      <c r="K11" s="17"/>
      <c r="L11" s="13"/>
      <c r="M11" s="13"/>
      <c r="N11" s="13"/>
    </row>
    <row r="12" customFormat="false" ht="15" hidden="false" customHeight="false" outlineLevel="0" collapsed="false">
      <c r="A12" s="18" t="s">
        <v>26</v>
      </c>
    </row>
    <row r="13" customFormat="false" ht="15" hidden="false" customHeight="false" outlineLevel="0" collapsed="false">
      <c r="A13" s="19"/>
    </row>
    <row r="14" customFormat="false" ht="15.75" hidden="false" customHeight="false" outlineLevel="0" collapsed="false">
      <c r="A14" s="20" t="s">
        <v>27</v>
      </c>
      <c r="B14" s="20"/>
    </row>
    <row r="15" customFormat="false" ht="15.75" hidden="false" customHeight="false" outlineLevel="0" collapsed="false">
      <c r="A15" s="21"/>
    </row>
    <row r="16" customFormat="false" ht="45" hidden="false" customHeight="false" outlineLevel="0" collapsed="false">
      <c r="A16" s="22" t="s">
        <v>28</v>
      </c>
      <c r="B16" s="23" t="s">
        <v>29</v>
      </c>
      <c r="C16" s="23" t="s">
        <v>30</v>
      </c>
      <c r="D16" s="23" t="s">
        <v>31</v>
      </c>
      <c r="E16" s="23" t="s">
        <v>32</v>
      </c>
      <c r="F16" s="23" t="s">
        <v>33</v>
      </c>
      <c r="G16" s="23" t="s">
        <v>34</v>
      </c>
      <c r="H16" s="23" t="s">
        <v>35</v>
      </c>
      <c r="I16" s="23" t="s">
        <v>36</v>
      </c>
      <c r="J16" s="23" t="s">
        <v>37</v>
      </c>
      <c r="K16" s="23" t="s">
        <v>38</v>
      </c>
      <c r="L16" s="23" t="s">
        <v>39</v>
      </c>
      <c r="M16" s="23" t="s">
        <v>15</v>
      </c>
      <c r="N16" s="23" t="s">
        <v>40</v>
      </c>
    </row>
    <row r="17" customFormat="false" ht="15" hidden="false" customHeight="false" outlineLevel="0" collapsed="false">
      <c r="A17" s="22" t="n">
        <v>1</v>
      </c>
      <c r="B17" s="22" t="n">
        <v>2</v>
      </c>
      <c r="C17" s="23" t="n">
        <v>3</v>
      </c>
      <c r="D17" s="22" t="n">
        <v>4</v>
      </c>
      <c r="E17" s="23" t="n">
        <v>5</v>
      </c>
      <c r="F17" s="23" t="n">
        <v>6</v>
      </c>
      <c r="G17" s="23" t="n">
        <v>7</v>
      </c>
      <c r="H17" s="23" t="n">
        <v>8</v>
      </c>
      <c r="I17" s="23" t="n">
        <v>9</v>
      </c>
      <c r="J17" s="23" t="n">
        <v>10</v>
      </c>
      <c r="K17" s="23" t="n">
        <v>11</v>
      </c>
      <c r="L17" s="22" t="n">
        <v>12</v>
      </c>
      <c r="M17" s="22" t="n">
        <v>13</v>
      </c>
      <c r="N17" s="22" t="n">
        <v>14</v>
      </c>
    </row>
    <row r="18" customFormat="false" ht="34.5" hidden="false" customHeight="true" outlineLevel="0" collapsed="false">
      <c r="A18" s="24"/>
      <c r="B18" s="24"/>
      <c r="C18" s="24"/>
      <c r="D18" s="24"/>
      <c r="E18" s="24"/>
      <c r="F18" s="24"/>
      <c r="G18" s="25" t="s">
        <v>17</v>
      </c>
      <c r="H18" s="25" t="s">
        <v>18</v>
      </c>
      <c r="I18" s="25" t="s">
        <v>41</v>
      </c>
      <c r="J18" s="25" t="s">
        <v>20</v>
      </c>
      <c r="K18" s="25" t="s">
        <v>42</v>
      </c>
      <c r="L18" s="26"/>
      <c r="M18" s="26"/>
      <c r="N18" s="26"/>
    </row>
    <row r="19" customFormat="false" ht="101.25" hidden="false" customHeight="true" outlineLevel="0" collapsed="false">
      <c r="A19" s="22" t="n">
        <v>1</v>
      </c>
      <c r="B19" s="23" t="s">
        <v>43</v>
      </c>
      <c r="C19" s="22" t="s">
        <v>44</v>
      </c>
      <c r="D19" s="22" t="n">
        <v>1</v>
      </c>
      <c r="E19" s="22"/>
      <c r="F19" s="27" t="n">
        <v>0.08</v>
      </c>
      <c r="G19" s="27"/>
      <c r="H19" s="27"/>
      <c r="I19" s="22"/>
      <c r="J19" s="22"/>
      <c r="K19" s="22"/>
      <c r="L19" s="26"/>
      <c r="M19" s="26"/>
      <c r="N19" s="26"/>
    </row>
    <row r="20" customFormat="false" ht="15" hidden="false" customHeight="false" outlineLevel="0" collapsed="false">
      <c r="A20" s="28"/>
      <c r="B20" s="29"/>
      <c r="C20" s="28"/>
      <c r="D20" s="28"/>
      <c r="E20" s="28"/>
      <c r="F20" s="30"/>
      <c r="G20" s="30"/>
      <c r="H20" s="30"/>
      <c r="I20" s="31"/>
      <c r="J20" s="31"/>
      <c r="K20" s="31"/>
    </row>
    <row r="21" customFormat="false" ht="15" hidden="false" customHeight="false" outlineLevel="0" collapsed="false">
      <c r="A21" s="31" t="s">
        <v>45</v>
      </c>
      <c r="B21" s="32"/>
      <c r="C21" s="31"/>
      <c r="D21" s="31"/>
      <c r="E21" s="31"/>
      <c r="F21" s="30"/>
      <c r="G21" s="30"/>
      <c r="H21" s="30"/>
      <c r="I21" s="31"/>
      <c r="J21" s="31"/>
      <c r="K21" s="31"/>
    </row>
    <row r="22" customFormat="false" ht="15" hidden="false" customHeight="false" outlineLevel="0" collapsed="false">
      <c r="A22" s="31"/>
      <c r="B22" s="32"/>
      <c r="C22" s="31"/>
      <c r="D22" s="31"/>
      <c r="E22" s="31"/>
      <c r="F22" s="30"/>
      <c r="G22" s="30"/>
      <c r="H22" s="30"/>
      <c r="I22" s="31"/>
      <c r="J22" s="31"/>
      <c r="K22" s="31"/>
    </row>
    <row r="23" customFormat="false" ht="15" hidden="false" customHeight="false" outlineLevel="0" collapsed="false">
      <c r="A23" s="31"/>
      <c r="B23" s="32"/>
      <c r="C23" s="31"/>
      <c r="D23" s="31"/>
      <c r="E23" s="31"/>
      <c r="F23" s="30"/>
      <c r="G23" s="30"/>
      <c r="H23" s="30"/>
      <c r="I23" s="31"/>
      <c r="J23" s="31"/>
      <c r="K23" s="31"/>
    </row>
    <row r="24" customFormat="false" ht="30" hidden="false" customHeight="false" outlineLevel="0" collapsed="false">
      <c r="A24" s="22" t="s">
        <v>46</v>
      </c>
      <c r="B24" s="22" t="s">
        <v>47</v>
      </c>
      <c r="C24" s="23" t="s">
        <v>48</v>
      </c>
      <c r="D24" s="23" t="s">
        <v>49</v>
      </c>
      <c r="E24" s="23" t="s">
        <v>50</v>
      </c>
    </row>
    <row r="25" customFormat="false" ht="30" hidden="false" customHeight="false" outlineLevel="0" collapsed="false">
      <c r="A25" s="22" t="n">
        <v>1</v>
      </c>
      <c r="B25" s="33" t="s">
        <v>51</v>
      </c>
      <c r="C25" s="22"/>
      <c r="D25" s="27"/>
      <c r="E25" s="22"/>
    </row>
    <row r="26" customFormat="false" ht="25.5" hidden="false" customHeight="false" outlineLevel="0" collapsed="false">
      <c r="A26" s="34" t="n">
        <v>2</v>
      </c>
      <c r="B26" s="35" t="s">
        <v>52</v>
      </c>
      <c r="C26" s="36"/>
      <c r="D26" s="37"/>
      <c r="E26" s="36"/>
    </row>
    <row r="27" customFormat="false" ht="27" hidden="false" customHeight="true" outlineLevel="0" collapsed="false">
      <c r="A27" s="38"/>
      <c r="B27" s="39" t="s">
        <v>53</v>
      </c>
      <c r="C27" s="36"/>
      <c r="D27" s="36"/>
      <c r="E27" s="36"/>
    </row>
    <row r="28" customFormat="false" ht="18.75" hidden="false" customHeight="true" outlineLevel="0" collapsed="false"/>
  </sheetData>
  <mergeCells count="28">
    <mergeCell ref="A1:D1"/>
    <mergeCell ref="A3:E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7:F7"/>
    <mergeCell ref="A8:A9"/>
    <mergeCell ref="C8:C9"/>
    <mergeCell ref="D8:D9"/>
    <mergeCell ref="E8:E9"/>
    <mergeCell ref="F8:F9"/>
    <mergeCell ref="K8:K9"/>
    <mergeCell ref="L8:L9"/>
    <mergeCell ref="M8:M9"/>
    <mergeCell ref="N8:N9"/>
    <mergeCell ref="A14:B14"/>
    <mergeCell ref="A18:F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22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I23" activeCellId="0" sqref="I23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24.15"/>
    <col collapsed="false" customWidth="true" hidden="false" outlineLevel="0" max="3" min="3" style="0" width="11.3"/>
    <col collapsed="false" customWidth="true" hidden="false" outlineLevel="0" max="4" min="4" style="0" width="8.67"/>
    <col collapsed="false" customWidth="true" hidden="false" outlineLevel="0" max="5" min="5" style="0" width="19"/>
    <col collapsed="false" customWidth="true" hidden="false" outlineLevel="0" max="6" min="6" style="0" width="11.14"/>
    <col collapsed="false" customWidth="true" hidden="false" outlineLevel="0" max="7" min="7" style="0" width="13.02"/>
    <col collapsed="false" customWidth="true" hidden="false" outlineLevel="0" max="8" min="8" style="0" width="14.57"/>
    <col collapsed="false" customWidth="true" hidden="false" outlineLevel="0" max="9" min="9" style="0" width="13.57"/>
    <col collapsed="false" customWidth="true" hidden="false" outlineLevel="0" max="10" min="10" style="0" width="14.15"/>
    <col collapsed="false" customWidth="true" hidden="false" outlineLevel="0" max="11" min="11" style="0" width="15"/>
    <col collapsed="false" customWidth="true" hidden="false" outlineLevel="0" max="12" min="12" style="0" width="12.42"/>
    <col collapsed="false" customWidth="true" hidden="false" outlineLevel="0" max="13" min="13" style="0" width="12.71"/>
    <col collapsed="false" customWidth="true" hidden="false" outlineLevel="0" max="1025" min="14" style="0" width="8.67"/>
  </cols>
  <sheetData>
    <row r="1" customFormat="false" ht="15.75" hidden="false" customHeight="false" outlineLevel="0" collapsed="false">
      <c r="A1" s="20" t="s">
        <v>54</v>
      </c>
      <c r="B1" s="20"/>
      <c r="C1" s="20"/>
      <c r="D1" s="20"/>
      <c r="E1" s="20"/>
      <c r="F1" s="20"/>
      <c r="G1" s="40"/>
    </row>
    <row r="2" customFormat="false" ht="15" hidden="false" customHeight="false" outlineLevel="0" collapsed="false">
      <c r="A2" s="41" t="s">
        <v>55</v>
      </c>
    </row>
    <row r="3" customFormat="false" ht="15.75" hidden="false" customHeight="false" outlineLevel="0" collapsed="false">
      <c r="A3" s="42" t="s">
        <v>56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customFormat="false" ht="34.5" hidden="false" customHeight="true" outlineLevel="0" collapsed="false">
      <c r="A4" s="43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3" t="s">
        <v>57</v>
      </c>
      <c r="G4" s="43" t="s">
        <v>58</v>
      </c>
      <c r="H4" s="43" t="s">
        <v>59</v>
      </c>
      <c r="I4" s="43" t="s">
        <v>60</v>
      </c>
      <c r="J4" s="43" t="s">
        <v>12</v>
      </c>
      <c r="K4" s="43" t="s">
        <v>61</v>
      </c>
      <c r="L4" s="43" t="s">
        <v>14</v>
      </c>
      <c r="M4" s="43" t="s">
        <v>15</v>
      </c>
      <c r="N4" s="43" t="s">
        <v>16</v>
      </c>
    </row>
    <row r="5" customFormat="false" ht="15.75" hidden="false" customHeight="false" outlineLevel="0" collapsed="false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customFormat="false" ht="15.75" hidden="false" customHeight="false" outlineLevel="0" collapsed="false">
      <c r="A6" s="43" t="n">
        <v>1</v>
      </c>
      <c r="B6" s="43" t="n">
        <v>2</v>
      </c>
      <c r="C6" s="43" t="n">
        <v>3</v>
      </c>
      <c r="D6" s="43" t="n">
        <v>4</v>
      </c>
      <c r="E6" s="43" t="n">
        <v>5</v>
      </c>
      <c r="F6" s="43" t="n">
        <v>6</v>
      </c>
      <c r="G6" s="43" t="n">
        <v>7</v>
      </c>
      <c r="H6" s="43" t="n">
        <v>8</v>
      </c>
      <c r="I6" s="43" t="n">
        <v>9</v>
      </c>
      <c r="J6" s="43" t="n">
        <v>10</v>
      </c>
      <c r="K6" s="43" t="n">
        <v>11</v>
      </c>
      <c r="L6" s="43" t="n">
        <v>12</v>
      </c>
      <c r="M6" s="43" t="n">
        <v>13</v>
      </c>
      <c r="N6" s="43" t="n">
        <v>14</v>
      </c>
    </row>
    <row r="7" customFormat="false" ht="21.75" hidden="false" customHeight="false" outlineLevel="0" collapsed="false">
      <c r="A7" s="43"/>
      <c r="B7" s="43"/>
      <c r="C7" s="43"/>
      <c r="D7" s="43"/>
      <c r="E7" s="43"/>
      <c r="F7" s="43"/>
      <c r="G7" s="44" t="s">
        <v>17</v>
      </c>
      <c r="H7" s="44" t="s">
        <v>18</v>
      </c>
      <c r="I7" s="44" t="s">
        <v>62</v>
      </c>
      <c r="J7" s="44" t="s">
        <v>20</v>
      </c>
      <c r="K7" s="44" t="s">
        <v>63</v>
      </c>
      <c r="L7" s="45"/>
      <c r="M7" s="45"/>
      <c r="N7" s="45"/>
    </row>
    <row r="8" customFormat="false" ht="30" hidden="false" customHeight="true" outlineLevel="0" collapsed="false">
      <c r="A8" s="46" t="n">
        <v>1</v>
      </c>
      <c r="B8" s="46" t="s">
        <v>64</v>
      </c>
      <c r="C8" s="46" t="s">
        <v>44</v>
      </c>
      <c r="D8" s="47" t="n">
        <v>60</v>
      </c>
      <c r="E8" s="46"/>
      <c r="F8" s="48" t="n">
        <v>0.08</v>
      </c>
      <c r="G8" s="46"/>
      <c r="H8" s="49"/>
      <c r="I8" s="46"/>
      <c r="J8" s="46"/>
      <c r="K8" s="46"/>
      <c r="L8" s="50"/>
      <c r="M8" s="50"/>
      <c r="N8" s="46"/>
    </row>
    <row r="9" customFormat="false" ht="15.75" hidden="false" customHeight="false" outlineLevel="0" collapsed="false">
      <c r="A9" s="46"/>
      <c r="B9" s="46"/>
      <c r="C9" s="46"/>
      <c r="D9" s="47"/>
      <c r="E9" s="46"/>
      <c r="F9" s="46"/>
      <c r="G9" s="46"/>
      <c r="H9" s="49"/>
      <c r="I9" s="46"/>
      <c r="J9" s="46"/>
      <c r="K9" s="46"/>
      <c r="L9" s="50"/>
      <c r="M9" s="50"/>
      <c r="N9" s="46"/>
    </row>
    <row r="10" customFormat="false" ht="15" hidden="false" customHeight="false" outlineLevel="0" collapsed="false">
      <c r="A10" s="13"/>
      <c r="B10" s="13"/>
      <c r="C10" s="13"/>
      <c r="D10" s="51"/>
      <c r="E10" s="13"/>
      <c r="F10" s="13"/>
      <c r="G10" s="13"/>
      <c r="H10" s="52"/>
      <c r="I10" s="53"/>
      <c r="J10" s="53"/>
      <c r="K10" s="53"/>
      <c r="L10" s="54"/>
      <c r="M10" s="54"/>
      <c r="N10" s="13"/>
    </row>
    <row r="11" customFormat="false" ht="15" hidden="false" customHeight="false" outlineLevel="0" collapsed="false">
      <c r="A11" s="18" t="s">
        <v>26</v>
      </c>
    </row>
    <row r="13" customFormat="false" ht="15" hidden="false" customHeight="false" outlineLevel="0" collapsed="false">
      <c r="A13" s="0" t="s">
        <v>65</v>
      </c>
    </row>
    <row r="14" customFormat="false" ht="15" hidden="false" customHeight="true" outlineLevel="0" collapsed="false">
      <c r="A14" s="55" t="s">
        <v>28</v>
      </c>
      <c r="B14" s="56" t="s">
        <v>29</v>
      </c>
      <c r="C14" s="56" t="s">
        <v>30</v>
      </c>
      <c r="D14" s="56" t="s">
        <v>31</v>
      </c>
      <c r="E14" s="56" t="s">
        <v>7</v>
      </c>
      <c r="F14" s="56" t="s">
        <v>57</v>
      </c>
      <c r="G14" s="57" t="s">
        <v>58</v>
      </c>
      <c r="H14" s="56" t="s">
        <v>59</v>
      </c>
      <c r="I14" s="56" t="s">
        <v>60</v>
      </c>
      <c r="J14" s="56" t="s">
        <v>12</v>
      </c>
      <c r="K14" s="56" t="s">
        <v>61</v>
      </c>
      <c r="L14" s="56" t="s">
        <v>14</v>
      </c>
      <c r="M14" s="58" t="s">
        <v>15</v>
      </c>
      <c r="N14" s="58" t="s">
        <v>16</v>
      </c>
    </row>
    <row r="15" customFormat="false" ht="15" hidden="false" customHeight="false" outlineLevel="0" collapsed="false">
      <c r="A15" s="55"/>
      <c r="B15" s="56"/>
      <c r="C15" s="56"/>
      <c r="D15" s="56"/>
      <c r="E15" s="56"/>
      <c r="F15" s="56"/>
      <c r="G15" s="57"/>
      <c r="H15" s="56"/>
      <c r="I15" s="56"/>
      <c r="J15" s="56"/>
      <c r="K15" s="56"/>
      <c r="L15" s="56"/>
      <c r="M15" s="58"/>
      <c r="N15" s="58"/>
    </row>
    <row r="16" customFormat="false" ht="43.5" hidden="false" customHeight="true" outlineLevel="0" collapsed="false">
      <c r="A16" s="59" t="n">
        <v>1</v>
      </c>
      <c r="B16" s="60" t="s">
        <v>66</v>
      </c>
      <c r="C16" s="59" t="s">
        <v>67</v>
      </c>
      <c r="D16" s="59" t="n">
        <v>5110</v>
      </c>
      <c r="E16" s="61"/>
      <c r="F16" s="61" t="n">
        <v>0.08</v>
      </c>
      <c r="G16" s="61"/>
      <c r="H16" s="62"/>
      <c r="I16" s="62"/>
      <c r="J16" s="63"/>
      <c r="K16" s="63"/>
      <c r="L16" s="63"/>
      <c r="M16" s="26"/>
      <c r="N16" s="26"/>
    </row>
    <row r="17" customFormat="false" ht="15" hidden="false" customHeight="false" outlineLevel="0" collapsed="false">
      <c r="A17" s="0" t="s">
        <v>45</v>
      </c>
    </row>
    <row r="19" customFormat="false" ht="30" hidden="false" customHeight="false" outlineLevel="0" collapsed="false">
      <c r="A19" s="22" t="s">
        <v>46</v>
      </c>
      <c r="B19" s="22" t="s">
        <v>47</v>
      </c>
      <c r="C19" s="23" t="s">
        <v>48</v>
      </c>
      <c r="D19" s="23" t="s">
        <v>49</v>
      </c>
      <c r="E19" s="23" t="s">
        <v>50</v>
      </c>
    </row>
    <row r="20" customFormat="false" ht="60" hidden="false" customHeight="false" outlineLevel="0" collapsed="false">
      <c r="A20" s="22" t="n">
        <v>1</v>
      </c>
      <c r="B20" s="33" t="s">
        <v>68</v>
      </c>
      <c r="C20" s="22"/>
      <c r="D20" s="22"/>
      <c r="E20" s="22"/>
    </row>
    <row r="21" customFormat="false" ht="37.3" hidden="false" customHeight="false" outlineLevel="0" collapsed="false">
      <c r="A21" s="34" t="n">
        <v>2</v>
      </c>
      <c r="B21" s="35" t="s">
        <v>69</v>
      </c>
      <c r="C21" s="36"/>
      <c r="D21" s="36"/>
      <c r="E21" s="36"/>
    </row>
    <row r="22" customFormat="false" ht="15" hidden="false" customHeight="false" outlineLevel="0" collapsed="false">
      <c r="A22" s="38"/>
      <c r="B22" s="39" t="s">
        <v>53</v>
      </c>
      <c r="C22" s="36"/>
      <c r="D22" s="36"/>
      <c r="E22" s="36"/>
    </row>
  </sheetData>
  <mergeCells count="45">
    <mergeCell ref="A1:F1"/>
    <mergeCell ref="A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7:F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Q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G24" activeCellId="0" sqref="G24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32.71"/>
    <col collapsed="false" customWidth="false" hidden="false" outlineLevel="0" max="3" min="3" style="0" width="11.42"/>
    <col collapsed="false" customWidth="true" hidden="false" outlineLevel="0" max="4" min="4" style="0" width="10.92"/>
    <col collapsed="false" customWidth="true" hidden="false" outlineLevel="0" max="6" min="5" style="0" width="13.02"/>
    <col collapsed="false" customWidth="true" hidden="false" outlineLevel="0" max="7" min="7" style="0" width="14.43"/>
    <col collapsed="false" customWidth="true" hidden="false" outlineLevel="0" max="8" min="8" style="0" width="19.14"/>
    <col collapsed="false" customWidth="true" hidden="false" outlineLevel="0" max="9" min="9" style="0" width="15.29"/>
    <col collapsed="false" customWidth="true" hidden="false" outlineLevel="0" max="10" min="10" style="0" width="13.43"/>
    <col collapsed="false" customWidth="true" hidden="false" outlineLevel="0" max="11" min="11" style="0" width="14.15"/>
    <col collapsed="false" customWidth="true" hidden="false" outlineLevel="0" max="12" min="12" style="0" width="11.71"/>
    <col collapsed="false" customWidth="true" hidden="false" outlineLevel="0" max="13" min="13" style="0" width="11.99"/>
    <col collapsed="false" customWidth="true" hidden="false" outlineLevel="0" max="1025" min="14" style="0" width="8.67"/>
  </cols>
  <sheetData>
    <row r="1" customFormat="false" ht="13.8" hidden="false" customHeight="false" outlineLevel="0" collapsed="false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</row>
    <row r="2" customFormat="false" ht="34.5" hidden="false" customHeight="true" outlineLevel="0" collapsed="false">
      <c r="A2" s="66" t="s">
        <v>3</v>
      </c>
      <c r="B2" s="66" t="s">
        <v>4</v>
      </c>
      <c r="C2" s="66" t="s">
        <v>5</v>
      </c>
      <c r="D2" s="66" t="s">
        <v>6</v>
      </c>
      <c r="E2" s="66" t="s">
        <v>7</v>
      </c>
      <c r="F2" s="66" t="s">
        <v>57</v>
      </c>
      <c r="G2" s="66" t="s">
        <v>58</v>
      </c>
      <c r="H2" s="66" t="s">
        <v>59</v>
      </c>
      <c r="I2" s="66" t="s">
        <v>71</v>
      </c>
      <c r="J2" s="66" t="s">
        <v>12</v>
      </c>
      <c r="K2" s="66" t="s">
        <v>61</v>
      </c>
      <c r="L2" s="66" t="s">
        <v>14</v>
      </c>
      <c r="M2" s="66" t="s">
        <v>15</v>
      </c>
      <c r="N2" s="66" t="s">
        <v>16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</row>
    <row r="3" customFormat="false" ht="13.8" hidden="false" customHeight="false" outlineLevel="0" collapsed="false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</row>
    <row r="4" customFormat="false" ht="13.8" hidden="false" customHeight="false" outlineLevel="0" collapsed="false">
      <c r="A4" s="66" t="n">
        <v>1</v>
      </c>
      <c r="B4" s="66" t="n">
        <v>2</v>
      </c>
      <c r="C4" s="66" t="n">
        <v>3</v>
      </c>
      <c r="D4" s="66" t="n">
        <v>4</v>
      </c>
      <c r="E4" s="66" t="n">
        <v>5</v>
      </c>
      <c r="F4" s="66" t="n">
        <v>6</v>
      </c>
      <c r="G4" s="66" t="n">
        <v>7</v>
      </c>
      <c r="H4" s="66" t="n">
        <v>8</v>
      </c>
      <c r="I4" s="66" t="n">
        <v>9</v>
      </c>
      <c r="J4" s="66" t="n">
        <v>10</v>
      </c>
      <c r="K4" s="66" t="n">
        <v>11</v>
      </c>
      <c r="L4" s="66" t="n">
        <v>12</v>
      </c>
      <c r="M4" s="66" t="n">
        <v>13</v>
      </c>
      <c r="N4" s="66" t="n">
        <v>14</v>
      </c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</row>
    <row r="5" customFormat="false" ht="22.35" hidden="false" customHeight="false" outlineLevel="0" collapsed="false">
      <c r="A5" s="66"/>
      <c r="B5" s="66"/>
      <c r="C5" s="66"/>
      <c r="D5" s="66"/>
      <c r="E5" s="66"/>
      <c r="F5" s="66"/>
      <c r="G5" s="67" t="s">
        <v>17</v>
      </c>
      <c r="H5" s="67" t="s">
        <v>18</v>
      </c>
      <c r="I5" s="67" t="s">
        <v>62</v>
      </c>
      <c r="J5" s="67" t="s">
        <v>20</v>
      </c>
      <c r="K5" s="67" t="s">
        <v>63</v>
      </c>
      <c r="L5" s="66"/>
      <c r="M5" s="66"/>
      <c r="N5" s="66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</row>
    <row r="6" customFormat="false" ht="13.8" hidden="false" customHeight="false" outlineLevel="0" collapsed="false">
      <c r="A6" s="66"/>
      <c r="B6" s="66"/>
      <c r="C6" s="66"/>
      <c r="D6" s="66"/>
      <c r="E6" s="66"/>
      <c r="F6" s="66"/>
      <c r="G6" s="67"/>
      <c r="H6" s="67"/>
      <c r="I6" s="67"/>
      <c r="J6" s="67"/>
      <c r="K6" s="67"/>
      <c r="L6" s="66"/>
      <c r="M6" s="66"/>
      <c r="N6" s="66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</row>
    <row r="7" customFormat="false" ht="28.1" hidden="false" customHeight="true" outlineLevel="0" collapsed="false">
      <c r="A7" s="66" t="n">
        <v>1</v>
      </c>
      <c r="B7" s="68" t="s">
        <v>72</v>
      </c>
      <c r="C7" s="69" t="s">
        <v>44</v>
      </c>
      <c r="D7" s="69" t="n">
        <v>20</v>
      </c>
      <c r="E7" s="70"/>
      <c r="F7" s="71" t="n">
        <v>0.08</v>
      </c>
      <c r="G7" s="72" t="n">
        <f aca="false">E7*F7</f>
        <v>0</v>
      </c>
      <c r="H7" s="72" t="n">
        <f aca="false">E7+G7</f>
        <v>0</v>
      </c>
      <c r="I7" s="72" t="n">
        <f aca="false">D7*E7</f>
        <v>0</v>
      </c>
      <c r="J7" s="72" t="n">
        <f aca="false">K7-I7</f>
        <v>0</v>
      </c>
      <c r="K7" s="72" t="n">
        <f aca="false">D7*H7</f>
        <v>0</v>
      </c>
      <c r="L7" s="66"/>
      <c r="M7" s="66"/>
      <c r="N7" s="66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</row>
    <row r="8" customFormat="false" ht="15" hidden="false" customHeight="true" outlineLevel="0" collapsed="false">
      <c r="A8" s="69" t="n">
        <v>2</v>
      </c>
      <c r="B8" s="73" t="s">
        <v>73</v>
      </c>
      <c r="C8" s="69" t="s">
        <v>44</v>
      </c>
      <c r="D8" s="74" t="n">
        <v>300</v>
      </c>
      <c r="E8" s="70"/>
      <c r="F8" s="71" t="n">
        <v>0.08</v>
      </c>
      <c r="G8" s="70" t="n">
        <f aca="false">E8*F8</f>
        <v>0</v>
      </c>
      <c r="H8" s="70" t="n">
        <f aca="false">E8+G8</f>
        <v>0</v>
      </c>
      <c r="I8" s="70" t="n">
        <f aca="false">D8*E8</f>
        <v>0</v>
      </c>
      <c r="J8" s="70" t="n">
        <f aca="false">K8-I8</f>
        <v>0</v>
      </c>
      <c r="K8" s="70" t="n">
        <f aca="false">D8*H8</f>
        <v>0</v>
      </c>
      <c r="L8" s="69"/>
      <c r="M8" s="69"/>
      <c r="N8" s="69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</row>
    <row r="9" customFormat="false" ht="13.8" hidden="false" customHeight="false" outlineLevel="0" collapsed="false">
      <c r="A9" s="69"/>
      <c r="B9" s="73" t="s">
        <v>74</v>
      </c>
      <c r="C9" s="69"/>
      <c r="D9" s="74"/>
      <c r="E9" s="70"/>
      <c r="F9" s="71"/>
      <c r="G9" s="70"/>
      <c r="H9" s="70"/>
      <c r="I9" s="70"/>
      <c r="J9" s="70"/>
      <c r="K9" s="70"/>
      <c r="L9" s="69"/>
      <c r="M9" s="69"/>
      <c r="N9" s="69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</row>
    <row r="10" customFormat="false" ht="15" hidden="false" customHeight="true" outlineLevel="0" collapsed="false">
      <c r="A10" s="69" t="n">
        <v>3</v>
      </c>
      <c r="B10" s="73" t="s">
        <v>75</v>
      </c>
      <c r="C10" s="69" t="s">
        <v>44</v>
      </c>
      <c r="D10" s="74" t="n">
        <v>130</v>
      </c>
      <c r="E10" s="70"/>
      <c r="F10" s="71" t="n">
        <v>0.08</v>
      </c>
      <c r="G10" s="70" t="n">
        <f aca="false">E10*F10</f>
        <v>0</v>
      </c>
      <c r="H10" s="70" t="n">
        <f aca="false">E10+G10</f>
        <v>0</v>
      </c>
      <c r="I10" s="70" t="n">
        <f aca="false">D10*E10</f>
        <v>0</v>
      </c>
      <c r="J10" s="70" t="n">
        <f aca="false">K10-I10</f>
        <v>0</v>
      </c>
      <c r="K10" s="70" t="n">
        <f aca="false">D10*H10</f>
        <v>0</v>
      </c>
      <c r="L10" s="69"/>
      <c r="M10" s="69"/>
      <c r="N10" s="69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</row>
    <row r="11" customFormat="false" ht="40.5" hidden="false" customHeight="true" outlineLevel="0" collapsed="false">
      <c r="A11" s="69"/>
      <c r="B11" s="73" t="s">
        <v>76</v>
      </c>
      <c r="C11" s="69"/>
      <c r="D11" s="74"/>
      <c r="E11" s="70"/>
      <c r="F11" s="71"/>
      <c r="G11" s="70"/>
      <c r="H11" s="70"/>
      <c r="I11" s="70"/>
      <c r="J11" s="70"/>
      <c r="K11" s="70"/>
      <c r="L11" s="69"/>
      <c r="M11" s="69"/>
      <c r="N11" s="69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</row>
    <row r="12" customFormat="false" ht="13.95" hidden="false" customHeight="true" outlineLevel="0" collapsed="false">
      <c r="A12" s="75"/>
      <c r="B12" s="76"/>
      <c r="C12" s="75"/>
      <c r="D12" s="77"/>
      <c r="E12" s="78"/>
      <c r="F12" s="79"/>
      <c r="G12" s="78"/>
      <c r="H12" s="80" t="s">
        <v>77</v>
      </c>
      <c r="I12" s="70" t="n">
        <f aca="false">I7+I8+I10</f>
        <v>0</v>
      </c>
      <c r="J12" s="70" t="n">
        <f aca="false">J7+J8+J10</f>
        <v>0</v>
      </c>
      <c r="K12" s="70" t="n">
        <f aca="false">K7+K8+K10</f>
        <v>0</v>
      </c>
      <c r="L12" s="69"/>
      <c r="M12" s="69"/>
      <c r="N12" s="69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</row>
    <row r="13" customFormat="false" ht="13.8" hidden="false" customHeight="false" outlineLevel="0" collapsed="false">
      <c r="A13" s="8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</row>
    <row r="14" customFormat="false" ht="13.8" hidden="false" customHeight="false" outlineLevel="0" collapsed="false">
      <c r="A14" s="81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</row>
    <row r="15" customFormat="false" ht="13.8" hidden="false" customHeight="false" outlineLevel="0" collapsed="false">
      <c r="A15" s="65" t="s">
        <v>78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</row>
    <row r="16" customFormat="false" ht="15" hidden="false" customHeight="true" outlineLevel="0" collapsed="false">
      <c r="A16" s="82" t="s">
        <v>28</v>
      </c>
      <c r="B16" s="83" t="s">
        <v>29</v>
      </c>
      <c r="C16" s="83" t="s">
        <v>30</v>
      </c>
      <c r="D16" s="83" t="s">
        <v>31</v>
      </c>
      <c r="E16" s="83" t="s">
        <v>7</v>
      </c>
      <c r="F16" s="83" t="s">
        <v>57</v>
      </c>
      <c r="G16" s="83" t="s">
        <v>58</v>
      </c>
      <c r="H16" s="83" t="s">
        <v>59</v>
      </c>
      <c r="I16" s="83" t="s">
        <v>79</v>
      </c>
      <c r="J16" s="83" t="s">
        <v>12</v>
      </c>
      <c r="K16" s="84" t="s">
        <v>80</v>
      </c>
      <c r="L16" s="83" t="s">
        <v>14</v>
      </c>
      <c r="M16" s="83" t="s">
        <v>15</v>
      </c>
      <c r="N16" s="83" t="s">
        <v>16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</row>
    <row r="17" customFormat="false" ht="13.8" hidden="false" customHeight="false" outlineLevel="0" collapsed="false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4"/>
      <c r="L17" s="83"/>
      <c r="M17" s="83"/>
      <c r="N17" s="83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</row>
    <row r="18" customFormat="false" ht="67.5" hidden="false" customHeight="true" outlineLevel="0" collapsed="false">
      <c r="A18" s="85" t="n">
        <v>1</v>
      </c>
      <c r="B18" s="86" t="s">
        <v>81</v>
      </c>
      <c r="C18" s="85" t="s">
        <v>67</v>
      </c>
      <c r="D18" s="85" t="n">
        <v>4445</v>
      </c>
      <c r="E18" s="85"/>
      <c r="F18" s="87" t="n">
        <v>0.08</v>
      </c>
      <c r="G18" s="85" t="n">
        <f aca="false">E18*F18</f>
        <v>0</v>
      </c>
      <c r="H18" s="88" t="n">
        <f aca="false">E18+G18</f>
        <v>0</v>
      </c>
      <c r="I18" s="88" t="n">
        <f aca="false">D18*E18</f>
        <v>0</v>
      </c>
      <c r="J18" s="89" t="n">
        <f aca="false">K18-I18</f>
        <v>0</v>
      </c>
      <c r="K18" s="90" t="n">
        <f aca="false">D18*H18</f>
        <v>0</v>
      </c>
      <c r="L18" s="91"/>
      <c r="M18" s="91"/>
      <c r="N18" s="91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</row>
    <row r="19" customFormat="false" ht="67.5" hidden="false" customHeight="true" outlineLevel="0" collapsed="false">
      <c r="A19" s="69" t="n">
        <v>2</v>
      </c>
      <c r="B19" s="73" t="s">
        <v>82</v>
      </c>
      <c r="C19" s="69" t="s">
        <v>83</v>
      </c>
      <c r="D19" s="69" t="n">
        <v>5080</v>
      </c>
      <c r="E19" s="69"/>
      <c r="F19" s="71" t="n">
        <v>0.08</v>
      </c>
      <c r="G19" s="85" t="n">
        <f aca="false">E19*F19</f>
        <v>0</v>
      </c>
      <c r="H19" s="88" t="n">
        <f aca="false">E19+G19</f>
        <v>0</v>
      </c>
      <c r="I19" s="92" t="n">
        <f aca="false">D19*E19</f>
        <v>0</v>
      </c>
      <c r="J19" s="89" t="n">
        <f aca="false">K19-I19</f>
        <v>0</v>
      </c>
      <c r="K19" s="90" t="n">
        <f aca="false">D19*H19</f>
        <v>0</v>
      </c>
      <c r="L19" s="93"/>
      <c r="M19" s="93"/>
      <c r="N19" s="93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</row>
    <row r="20" customFormat="false" ht="66" hidden="false" customHeight="true" outlineLevel="0" collapsed="false">
      <c r="A20" s="69" t="n">
        <v>3</v>
      </c>
      <c r="B20" s="73" t="s">
        <v>84</v>
      </c>
      <c r="C20" s="69" t="s">
        <v>67</v>
      </c>
      <c r="D20" s="69" t="n">
        <v>1270</v>
      </c>
      <c r="E20" s="69"/>
      <c r="F20" s="71" t="n">
        <v>0.08</v>
      </c>
      <c r="G20" s="69" t="n">
        <f aca="false">E20*F20</f>
        <v>0</v>
      </c>
      <c r="H20" s="88" t="n">
        <f aca="false">E20+G20</f>
        <v>0</v>
      </c>
      <c r="I20" s="92" t="n">
        <f aca="false">D20*E20</f>
        <v>0</v>
      </c>
      <c r="J20" s="89" t="n">
        <f aca="false">K20-I20</f>
        <v>0</v>
      </c>
      <c r="K20" s="90" t="n">
        <f aca="false">D20*H20</f>
        <v>0</v>
      </c>
      <c r="L20" s="93"/>
      <c r="M20" s="93"/>
      <c r="N20" s="93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</row>
    <row r="21" customFormat="false" ht="13.8" hidden="false" customHeight="false" outlineLevel="0" collapsed="false">
      <c r="A21" s="94"/>
      <c r="B21" s="95"/>
      <c r="C21" s="94"/>
      <c r="D21" s="94"/>
      <c r="E21" s="96"/>
      <c r="F21" s="96"/>
      <c r="G21" s="96"/>
      <c r="H21" s="97" t="s">
        <v>85</v>
      </c>
      <c r="I21" s="97" t="n">
        <f aca="false">SUM(I18:I20)</f>
        <v>0</v>
      </c>
      <c r="J21" s="97" t="n">
        <f aca="false">SUM(J18:J20)</f>
        <v>0</v>
      </c>
      <c r="K21" s="97" t="n">
        <f aca="false">SUM(K18:K20)</f>
        <v>0</v>
      </c>
      <c r="L21" s="98"/>
      <c r="M21" s="98"/>
      <c r="N21" s="98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</row>
    <row r="22" customFormat="false" ht="13.8" hidden="false" customHeight="false" outlineLevel="0" collapsed="false">
      <c r="A22" s="94" t="s">
        <v>86</v>
      </c>
      <c r="B22" s="95"/>
      <c r="C22" s="94"/>
      <c r="D22" s="94"/>
      <c r="E22" s="96"/>
      <c r="F22" s="96"/>
      <c r="G22" s="96"/>
      <c r="H22" s="99"/>
      <c r="I22" s="99"/>
      <c r="J22" s="98"/>
      <c r="K22" s="98"/>
      <c r="L22" s="98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</row>
    <row r="23" customFormat="false" ht="65.25" hidden="false" customHeight="true" outlineLevel="0" collapsed="false">
      <c r="A23" s="100" t="n">
        <v>1</v>
      </c>
      <c r="B23" s="101" t="s">
        <v>87</v>
      </c>
      <c r="C23" s="102" t="n">
        <f aca="false">I12</f>
        <v>0</v>
      </c>
      <c r="D23" s="102" t="n">
        <f aca="false">J12</f>
        <v>0</v>
      </c>
      <c r="E23" s="102" t="n">
        <f aca="false">K12</f>
        <v>0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</row>
    <row r="24" customFormat="false" ht="66.75" hidden="false" customHeight="true" outlineLevel="0" collapsed="false">
      <c r="A24" s="103" t="n">
        <v>2</v>
      </c>
      <c r="B24" s="101" t="s">
        <v>88</v>
      </c>
      <c r="C24" s="104" t="n">
        <f aca="false">I21</f>
        <v>0</v>
      </c>
      <c r="D24" s="104" t="n">
        <f aca="false">J21</f>
        <v>0</v>
      </c>
      <c r="E24" s="104" t="n">
        <f aca="false">K21</f>
        <v>0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</row>
    <row r="25" customFormat="false" ht="13.8" hidden="false" customHeight="false" outlineLevel="0" collapsed="false">
      <c r="A25" s="105"/>
      <c r="B25" s="106" t="s">
        <v>53</v>
      </c>
      <c r="C25" s="104" t="n">
        <f aca="false">SUM(C23:C24)</f>
        <v>0</v>
      </c>
      <c r="D25" s="104" t="n">
        <f aca="false">SUM(D23:D24)</f>
        <v>0</v>
      </c>
      <c r="E25" s="104" t="n">
        <f aca="false">SUM(E23:E24)</f>
        <v>0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</row>
    <row r="26" customFormat="false" ht="13.8" hidden="false" customHeight="false" outlineLevel="0" collapsed="false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</row>
    <row r="27" customFormat="false" ht="13.8" hidden="false" customHeight="false" outlineLevel="0" collapsed="false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</row>
    <row r="28" customFormat="false" ht="13.8" hidden="false" customHeight="false" outlineLevel="0" collapsed="false">
      <c r="A28" s="65"/>
      <c r="B28" s="93" t="s">
        <v>89</v>
      </c>
      <c r="C28" s="93"/>
      <c r="D28" s="93"/>
      <c r="E28" s="93"/>
      <c r="F28" s="93"/>
      <c r="G28" s="93"/>
      <c r="H28" s="93"/>
      <c r="I28" s="93"/>
      <c r="J28" s="93"/>
      <c r="K28" s="93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</row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13.8" hidden="false" customHeight="false" outlineLevel="0" collapsed="false"/>
    <row r="70" customFormat="false" ht="13.8" hidden="false" customHeight="false" outlineLevel="0" collapsed="false"/>
    <row r="71" customFormat="false" ht="13.8" hidden="false" customHeight="false" outlineLevel="0" collapsed="false"/>
    <row r="72" customFormat="false" ht="13.8" hidden="false" customHeight="false" outlineLevel="0" collapsed="false"/>
    <row r="73" customFormat="false" ht="13.8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7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5:F5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B28:K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LibreOffice/6.0.2.1$Windows_X86_64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pl-PL</dc:language>
  <cp:lastModifiedBy/>
  <cp:lastPrinted>2020-11-25T08:56:22Z</cp:lastPrinted>
  <dcterms:modified xsi:type="dcterms:W3CDTF">2020-12-09T13:39:01Z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