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esty" sheetId="2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2" l="1"/>
  <c r="H16" i="2" s="1"/>
  <c r="K16" i="2" s="1"/>
  <c r="J16" i="2" s="1"/>
  <c r="I16" i="2"/>
  <c r="G17" i="2"/>
  <c r="H17" i="2"/>
  <c r="K17" i="2" s="1"/>
  <c r="J17" i="2" s="1"/>
  <c r="I17" i="2"/>
  <c r="G18" i="2"/>
  <c r="H18" i="2" s="1"/>
  <c r="K18" i="2" s="1"/>
  <c r="J18" i="2" s="1"/>
  <c r="I18" i="2"/>
  <c r="G19" i="2"/>
  <c r="H19" i="2"/>
  <c r="K19" i="2" s="1"/>
  <c r="J19" i="2" s="1"/>
  <c r="I19" i="2"/>
  <c r="G20" i="2"/>
  <c r="H20" i="2" s="1"/>
  <c r="K20" i="2" s="1"/>
  <c r="J20" i="2" s="1"/>
  <c r="I20" i="2"/>
  <c r="G21" i="2"/>
  <c r="H21" i="2"/>
  <c r="K21" i="2" s="1"/>
  <c r="J21" i="2" s="1"/>
  <c r="I21" i="2"/>
  <c r="G22" i="2"/>
  <c r="H22" i="2" s="1"/>
  <c r="K22" i="2" s="1"/>
  <c r="J22" i="2" s="1"/>
  <c r="I22" i="2"/>
  <c r="G23" i="2"/>
  <c r="H23" i="2"/>
  <c r="K23" i="2" s="1"/>
  <c r="J23" i="2" s="1"/>
  <c r="I23" i="2"/>
  <c r="G24" i="2"/>
  <c r="H24" i="2" s="1"/>
  <c r="K24" i="2" s="1"/>
  <c r="J24" i="2" s="1"/>
  <c r="I24" i="2"/>
  <c r="G25" i="2"/>
  <c r="H25" i="2"/>
  <c r="K25" i="2" s="1"/>
  <c r="J25" i="2" s="1"/>
  <c r="I25" i="2"/>
  <c r="G26" i="2"/>
  <c r="H26" i="2" s="1"/>
  <c r="K26" i="2" s="1"/>
  <c r="J26" i="2" s="1"/>
  <c r="I26" i="2"/>
  <c r="G27" i="2"/>
  <c r="H27" i="2"/>
  <c r="K27" i="2" s="1"/>
  <c r="J27" i="2" s="1"/>
  <c r="I27" i="2"/>
  <c r="G28" i="2"/>
  <c r="H28" i="2" s="1"/>
  <c r="K28" i="2" s="1"/>
  <c r="J28" i="2" s="1"/>
  <c r="I28" i="2"/>
  <c r="I29" i="2" l="1"/>
  <c r="G29" i="2"/>
  <c r="H29" i="2" s="1"/>
  <c r="K29" i="2" s="1"/>
  <c r="I15" i="2"/>
  <c r="G15" i="2"/>
  <c r="H15" i="2" s="1"/>
  <c r="K15" i="2" s="1"/>
  <c r="I14" i="2"/>
  <c r="G14" i="2"/>
  <c r="H14" i="2" s="1"/>
  <c r="K14" i="2" s="1"/>
  <c r="I13" i="2"/>
  <c r="G13" i="2"/>
  <c r="H13" i="2" s="1"/>
  <c r="K13" i="2" s="1"/>
  <c r="I12" i="2"/>
  <c r="G12" i="2"/>
  <c r="H12" i="2" s="1"/>
  <c r="K12" i="2" s="1"/>
  <c r="I11" i="2"/>
  <c r="G11" i="2"/>
  <c r="H11" i="2" s="1"/>
  <c r="K11" i="2" s="1"/>
  <c r="I10" i="2"/>
  <c r="G10" i="2"/>
  <c r="H10" i="2" s="1"/>
  <c r="K10" i="2" s="1"/>
  <c r="J12" i="2" l="1"/>
  <c r="J14" i="2"/>
  <c r="J29" i="2"/>
  <c r="I30" i="2"/>
  <c r="J11" i="2"/>
  <c r="J13" i="2"/>
  <c r="J15" i="2"/>
  <c r="J10" i="2"/>
  <c r="K30" i="2"/>
  <c r="J30" i="2" l="1"/>
</calcChain>
</file>

<file path=xl/sharedStrings.xml><?xml version="1.0" encoding="utf-8"?>
<sst xmlns="http://schemas.openxmlformats.org/spreadsheetml/2006/main" count="87" uniqueCount="69">
  <si>
    <t>Formularz asortymentowo-cenowy</t>
  </si>
  <si>
    <t>Opis produktu</t>
  </si>
  <si>
    <t>Jedn. miary</t>
  </si>
  <si>
    <t>Ilość</t>
  </si>
  <si>
    <t>Cena jedn. netto</t>
  </si>
  <si>
    <t>Stawka VAT (%)</t>
  </si>
  <si>
    <t>Kwota VAT</t>
  </si>
  <si>
    <t>Cena jedn. brutto</t>
  </si>
  <si>
    <t>Wartość netto</t>
  </si>
  <si>
    <t>Wartość brutto</t>
  </si>
  <si>
    <t>iloczyn kolumn 5x6</t>
  </si>
  <si>
    <t>suma kolumn 5+7</t>
  </si>
  <si>
    <t>iloczyn kolumn 4x5</t>
  </si>
  <si>
    <t>różnica kolumn 11-9</t>
  </si>
  <si>
    <t>iloczyn kolumn 4x8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</si>
  <si>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</si>
  <si>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</si>
  <si>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</si>
  <si>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</si>
  <si>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</si>
  <si>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</si>
  <si>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</si>
  <si>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</si>
  <si>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</si>
  <si>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</si>
  <si>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</si>
  <si>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</si>
  <si>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</si>
  <si>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</si>
  <si>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</si>
  <si>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</si>
  <si>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</si>
  <si>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RAZEM</t>
  </si>
  <si>
    <t>(podpis osoby uprawnionej do reprezentowania Wykonawcy)</t>
  </si>
  <si>
    <t>Producent      i nazwa handlowa</t>
  </si>
  <si>
    <t xml:space="preserve">Data   ...........................................                                                                 </t>
  </si>
  <si>
    <t>Załącznik nr 2 do SWZ</t>
  </si>
  <si>
    <t>Proszę wypełnić stosując zapisane formuły</t>
  </si>
  <si>
    <t xml:space="preserve"> ......................................................</t>
  </si>
  <si>
    <t>13</t>
  </si>
  <si>
    <t>Nr katalogowy</t>
  </si>
  <si>
    <t>18.</t>
  </si>
  <si>
    <t>19.</t>
  </si>
  <si>
    <t>20.</t>
  </si>
  <si>
    <t>Dostawa testów do sterylizacji parowej</t>
  </si>
  <si>
    <t>DZP/PN/12/2022</t>
  </si>
  <si>
    <t>Test biologiczny ampułkowy o szybkim odczycie do sterylizacji parą wodną. Wstępny odczyt   po 3 h inkubacji, ostateczny po 5 h. Rodzaj szczepu bakterii oznaczony na każdej ampułce. Etykieta na ampułce łatwo odklejana, ze wskaźnikiem sterylizacji parowej. Kompatybilny z inkubatorem Smart- Well  posiadanym przez Zamawiającego. Op. 100Szt.</t>
  </si>
  <si>
    <t>Testy chemiczne kl. IV do sterylizacji parą wodną, posiadający oznaczenie klasy i normy ISO na każdym pasku. Liniowe ułożenie wskaźnika. Testy perforowane w połowie. Zgodne z normą ISO 11140-1 op 500 sztuk</t>
  </si>
  <si>
    <t>Zintegrowany test chemiczny kl. 5 w formie pasków z ruchomą substancją wskaźnikową. zgodny z norma PN EN 867 i ISO 11140.  Test z wyraźnie oznaczonym polem bezpieczeństwa odczytu poprawności testu w postaci jednego okienka .Op 1000 sztuk</t>
  </si>
  <si>
    <t>Test wieloparametrowy do tlenku etylenu, laminowany, klasa IV, pakowany po 480 szt. lub 500 szt.</t>
  </si>
  <si>
    <t>Paskowy test Bowie-dick  z przesuwalną substancją wskaźnikową,  kompatybilny z przyrządem PCD posiadanym przez Zamawiającego, spełniający normę PN EN ISO 11140-1:2006; op 100 sztuk</t>
  </si>
  <si>
    <t>Test kontroli poprawnej pracy zgrzewarek w postaci arkusza o szerokości  180 mm ,bez folii do zgrzewarki rolkowej;  opakowanie 250 sztuk.</t>
  </si>
  <si>
    <t>Etykieta do metkownicy GKE 3 rzędowej posiadanej przez Zamawiającego,12 znaków  w rzędzie dostępna ze wskaźnikiem Para typ 1, dwukrotnie przylepna  etykieta, wskaźnik umieszczony na etykietach pozbawiony substancji toksycznych, spełnia normę. PN EN ISO 11140-11 rolka 750 etykiet.</t>
  </si>
  <si>
    <t>Etykieta do sterylizacji tlenkiem etylenu kompatybilna z metkownicą Blitz 1 posiadaną przez Zamawiającego op. 500 szt.</t>
  </si>
  <si>
    <t>Tusz w rolce do metkownicy Blitz trzyrzędowej posiadanej przez Zamawiającego.</t>
  </si>
  <si>
    <t>Tusz w rolce do metkownicy GKE trzyrzędowej posiadanej przez Zamawiającego.</t>
  </si>
  <si>
    <t>Przyrząd testowy PCD - control-z wbudowaną wężownicą o długości 1,5 m i średnicy 1 mm. kompatybilny z testami V klasy, testami biologicznymi i testami Bovie Dick do kontroli procesu sterylizacji parą wodną.</t>
  </si>
  <si>
    <t xml:space="preserve">Test kontroli dezynfekcji termicznej w myjni dezynfektorze w zakresie parametrów 93 st.C - 10 minut o łatwej, natychmiastowej interpretacji wyników, spełniający normę PN EN ISO 15883; op. 200 szt. </t>
  </si>
  <si>
    <t>Test do kontroli zanieczyszczeń białkowych. Szybki i łatwy w użyciu. Niewymagający inkubacji, o wyraźnej zmianie barwy. Op. A25 szt.</t>
  </si>
  <si>
    <t>Wskaźnik chemiczny emulacyjny typu VI, zmieniający barwę po procesie sterylizacji z różowego na czarny. W formie prostokątnego, samoklejącego papierowego paska. Informacje na teście w języku polskim. Op. 250 szt.</t>
  </si>
  <si>
    <t>Plomba do zamknięcia kontenera transportowego typu Aygun posiadanego przez Zamawiającego, czerwona, plastikowa, op. 1000 szt.</t>
  </si>
  <si>
    <t>Plomba do zamknięcia kontenera transportowego typu Aygun posiadanego przez Zamawiającego, niebieska, plastikowa, op. 1000 szt.</t>
  </si>
  <si>
    <t>Etykiety papierowe do kontenerów Aygun posiadanego przez Zamawiającego - duże, op. 100 szt.</t>
  </si>
  <si>
    <t>Taśma do sterylizacji z indykatorem – para wodna 19mmx 50-56m</t>
  </si>
  <si>
    <t>opak.</t>
  </si>
  <si>
    <t>rolka</t>
  </si>
  <si>
    <t>sztuka</t>
  </si>
  <si>
    <t>Test kontroli mycia w myjni - dezynfektorze. Jednorazowy, umieszczony na metalowej blaszce imitującej narzędzie chirurgiczne, naniesiona substancja - barwnik - nietoksyczna. Możliwy do stosowania w programie termicznym i chemiczno-termicznym, odczyt wyniku natychmiastowy,łatwy, jednoznaczny do interpretacji, zgodny z normą PN EN ISO 15883 op. a100 szt.</t>
  </si>
  <si>
    <t xml:space="preserve">Pałeczki wymazowe do pozostałości białkowych, kompatybilne z luminometrem EnSURE. Op. 25 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</si>
</sst>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6" x14ac:knownFonts="1">
    <font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1C24"/>
      <rgbColor rgb="FF7477B8"/>
      <rgbColor rgb="FF969696"/>
      <rgbColor rgb="FF003366"/>
      <rgbColor rgb="FF339966"/>
      <rgbColor rgb="FF003300"/>
      <rgbColor rgb="FF333300"/>
      <rgbColor rgb="FF993300"/>
      <rgbColor rgb="FFCE181E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8"/>
  <sheetViews>
    <sheetView tabSelected="1" topLeftCell="A19" zoomScaleNormal="100" workbookViewId="0">
      <selection activeCell="P24" sqref="P24"/>
    </sheetView>
  </sheetViews>
  <sheetFormatPr defaultRowHeight="15" x14ac:dyDescent="0.25"/>
  <cols>
    <col min="1" max="1" width="4.85546875" style="2" customWidth="1"/>
    <col min="2" max="2" width="58.42578125" style="20" customWidth="1"/>
    <col min="3" max="3" width="10.140625" style="20" customWidth="1"/>
    <col min="4" max="4" width="8.5703125" style="1" customWidth="1"/>
    <col min="5" max="5" width="12" style="1" customWidth="1"/>
    <col min="6" max="6" width="8.140625" style="1" customWidth="1"/>
    <col min="7" max="7" width="12" style="1" customWidth="1"/>
    <col min="8" max="8" width="12.42578125" style="1" customWidth="1"/>
    <col min="9" max="9" width="16.140625" style="1" customWidth="1"/>
    <col min="10" max="10" width="14" style="1" customWidth="1"/>
    <col min="11" max="11" width="15.28515625" style="1" customWidth="1"/>
    <col min="12" max="256" width="11.5703125" style="1" customWidth="1"/>
    <col min="257" max="257" width="4.85546875" style="1" customWidth="1"/>
    <col min="258" max="258" width="30.5703125" style="1" customWidth="1"/>
    <col min="259" max="259" width="10.140625" style="1" customWidth="1"/>
    <col min="260" max="260" width="8.5703125" style="1" customWidth="1"/>
    <col min="261" max="261" width="9.140625" style="1" customWidth="1"/>
    <col min="262" max="262" width="8.140625" style="1" customWidth="1"/>
    <col min="263" max="263" width="7" style="1" customWidth="1"/>
    <col min="264" max="264" width="8.7109375" style="1" customWidth="1"/>
    <col min="265" max="265" width="12.140625" style="1" customWidth="1"/>
    <col min="266" max="512" width="11.5703125" style="1" customWidth="1"/>
    <col min="513" max="513" width="4.85546875" style="1" customWidth="1"/>
    <col min="514" max="514" width="30.5703125" style="1" customWidth="1"/>
    <col min="515" max="515" width="10.140625" style="1" customWidth="1"/>
    <col min="516" max="516" width="8.5703125" style="1" customWidth="1"/>
    <col min="517" max="517" width="9.140625" style="1" customWidth="1"/>
    <col min="518" max="518" width="8.140625" style="1" customWidth="1"/>
    <col min="519" max="519" width="7" style="1" customWidth="1"/>
    <col min="520" max="520" width="8.7109375" style="1" customWidth="1"/>
    <col min="521" max="521" width="12.140625" style="1" customWidth="1"/>
    <col min="522" max="768" width="11.5703125" style="1" customWidth="1"/>
    <col min="769" max="769" width="4.85546875" style="1" customWidth="1"/>
    <col min="770" max="770" width="30.5703125" style="1" customWidth="1"/>
    <col min="771" max="771" width="10.140625" style="1" customWidth="1"/>
    <col min="772" max="772" width="8.5703125" style="1" customWidth="1"/>
    <col min="773" max="773" width="9.140625" style="1" customWidth="1"/>
    <col min="774" max="774" width="8.140625" style="1" customWidth="1"/>
    <col min="775" max="775" width="7" style="1" customWidth="1"/>
    <col min="776" max="776" width="8.7109375" style="1" customWidth="1"/>
    <col min="777" max="777" width="12.140625" style="1" customWidth="1"/>
    <col min="778" max="1025" width="11.5703125" style="1" customWidth="1"/>
  </cols>
  <sheetData>
    <row r="1" spans="1:17" x14ac:dyDescent="0.25">
      <c r="A1" s="47"/>
      <c r="B1" s="47"/>
    </row>
    <row r="2" spans="1:17" x14ac:dyDescent="0.25">
      <c r="B2" s="46" t="s">
        <v>45</v>
      </c>
      <c r="J2" s="3" t="s">
        <v>36</v>
      </c>
    </row>
    <row r="3" spans="1:17" x14ac:dyDescent="0.25">
      <c r="B3" s="4"/>
      <c r="I3" s="5"/>
      <c r="J3" s="6" t="s">
        <v>0</v>
      </c>
    </row>
    <row r="4" spans="1:17" x14ac:dyDescent="0.25">
      <c r="B4" s="4"/>
      <c r="I4" s="5"/>
      <c r="J4" s="6"/>
    </row>
    <row r="5" spans="1:17" ht="15" customHeight="1" x14ac:dyDescent="0.25">
      <c r="A5" s="21"/>
      <c r="B5" s="22" t="s">
        <v>44</v>
      </c>
      <c r="D5" s="48" t="s">
        <v>37</v>
      </c>
      <c r="E5" s="48"/>
      <c r="F5" s="48"/>
      <c r="G5" s="48"/>
      <c r="H5" s="48"/>
      <c r="I5" s="48"/>
      <c r="J5" s="48"/>
      <c r="M5" s="23"/>
    </row>
    <row r="6" spans="1:17" x14ac:dyDescent="0.25">
      <c r="C6" s="24"/>
      <c r="D6" s="20"/>
      <c r="E6" s="20"/>
      <c r="M6" s="23"/>
    </row>
    <row r="7" spans="1:17" ht="31.5" x14ac:dyDescent="0.25">
      <c r="A7" s="25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6</v>
      </c>
      <c r="K7" s="8" t="s">
        <v>9</v>
      </c>
      <c r="L7" s="36" t="s">
        <v>34</v>
      </c>
      <c r="M7" s="41" t="s">
        <v>40</v>
      </c>
    </row>
    <row r="8" spans="1:17" x14ac:dyDescent="0.25">
      <c r="A8" s="7">
        <v>1</v>
      </c>
      <c r="B8" s="9">
        <v>2</v>
      </c>
      <c r="C8" s="26">
        <v>3</v>
      </c>
      <c r="D8" s="26">
        <v>4</v>
      </c>
      <c r="E8" s="9">
        <v>5</v>
      </c>
      <c r="F8" s="9">
        <v>6</v>
      </c>
      <c r="G8" s="9">
        <v>7</v>
      </c>
      <c r="H8" s="9">
        <v>8</v>
      </c>
      <c r="I8" s="26">
        <v>9</v>
      </c>
      <c r="J8" s="26">
        <v>10</v>
      </c>
      <c r="K8" s="26">
        <v>11</v>
      </c>
      <c r="L8" s="39">
        <v>12</v>
      </c>
      <c r="M8" s="44" t="s">
        <v>39</v>
      </c>
    </row>
    <row r="9" spans="1:17" ht="21" x14ac:dyDescent="0.25">
      <c r="A9" s="7"/>
      <c r="B9" s="10"/>
      <c r="C9" s="26"/>
      <c r="D9" s="26"/>
      <c r="E9" s="8"/>
      <c r="F9" s="8"/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16"/>
      <c r="M9" s="45"/>
      <c r="N9" s="34"/>
      <c r="O9" s="34"/>
      <c r="P9" s="34"/>
      <c r="Q9" s="34"/>
    </row>
    <row r="10" spans="1:17" ht="69" customHeight="1" x14ac:dyDescent="0.25">
      <c r="A10" s="7" t="s">
        <v>15</v>
      </c>
      <c r="B10" s="11" t="s">
        <v>46</v>
      </c>
      <c r="C10" s="41" t="s">
        <v>64</v>
      </c>
      <c r="D10" s="41">
        <v>7</v>
      </c>
      <c r="E10" s="35"/>
      <c r="F10" s="12">
        <v>0.23</v>
      </c>
      <c r="G10" s="13">
        <f t="shared" ref="G10:G29" si="0">E10*F10</f>
        <v>0</v>
      </c>
      <c r="H10" s="13">
        <f t="shared" ref="H10:H29" si="1">E10+G10</f>
        <v>0</v>
      </c>
      <c r="I10" s="13">
        <f t="shared" ref="I10:I29" si="2">D10*E10</f>
        <v>0</v>
      </c>
      <c r="J10" s="13">
        <f t="shared" ref="J10:J29" si="3">K10-I10</f>
        <v>0</v>
      </c>
      <c r="K10" s="13">
        <f t="shared" ref="K10:K29" si="4">D10*H10</f>
        <v>0</v>
      </c>
      <c r="L10" s="16"/>
      <c r="M10" s="45"/>
      <c r="N10" s="37"/>
      <c r="O10" s="38"/>
      <c r="P10" s="19"/>
      <c r="Q10" s="19"/>
    </row>
    <row r="11" spans="1:17" ht="52.5" customHeight="1" x14ac:dyDescent="0.25">
      <c r="A11" s="7" t="s">
        <v>16</v>
      </c>
      <c r="B11" s="14" t="s">
        <v>47</v>
      </c>
      <c r="C11" s="41" t="s">
        <v>64</v>
      </c>
      <c r="D11" s="41">
        <v>200</v>
      </c>
      <c r="E11" s="35"/>
      <c r="F11" s="12">
        <v>0.23</v>
      </c>
      <c r="G11" s="13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  <c r="K11" s="13">
        <f t="shared" si="4"/>
        <v>0</v>
      </c>
      <c r="L11" s="16"/>
      <c r="M11" s="45"/>
      <c r="N11" s="37"/>
      <c r="O11" s="38"/>
      <c r="P11" s="19"/>
      <c r="Q11" s="19"/>
    </row>
    <row r="12" spans="1:17" ht="51" customHeight="1" x14ac:dyDescent="0.25">
      <c r="A12" s="42" t="s">
        <v>17</v>
      </c>
      <c r="B12" s="14" t="s">
        <v>48</v>
      </c>
      <c r="C12" s="41" t="s">
        <v>64</v>
      </c>
      <c r="D12" s="41">
        <v>6</v>
      </c>
      <c r="E12" s="35"/>
      <c r="F12" s="12">
        <v>0.23</v>
      </c>
      <c r="G12" s="13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  <c r="K12" s="13">
        <f t="shared" si="4"/>
        <v>0</v>
      </c>
      <c r="L12" s="16"/>
      <c r="M12" s="45"/>
      <c r="N12" s="37"/>
      <c r="O12" s="38"/>
      <c r="P12" s="19"/>
      <c r="Q12" s="19"/>
    </row>
    <row r="13" spans="1:17" ht="27.75" customHeight="1" x14ac:dyDescent="0.25">
      <c r="A13" s="42" t="s">
        <v>18</v>
      </c>
      <c r="B13" s="15" t="s">
        <v>49</v>
      </c>
      <c r="C13" s="41" t="s">
        <v>64</v>
      </c>
      <c r="D13" s="41">
        <v>20</v>
      </c>
      <c r="E13" s="35"/>
      <c r="F13" s="12">
        <v>0.23</v>
      </c>
      <c r="G13" s="13">
        <f t="shared" si="0"/>
        <v>0</v>
      </c>
      <c r="H13" s="13">
        <f t="shared" si="1"/>
        <v>0</v>
      </c>
      <c r="I13" s="13">
        <f t="shared" si="2"/>
        <v>0</v>
      </c>
      <c r="J13" s="13">
        <f t="shared" si="3"/>
        <v>0</v>
      </c>
      <c r="K13" s="13">
        <f t="shared" si="4"/>
        <v>0</v>
      </c>
      <c r="L13" s="16"/>
      <c r="M13" s="45"/>
      <c r="N13" s="37"/>
      <c r="O13" s="38"/>
      <c r="P13" s="19"/>
      <c r="Q13" s="19"/>
    </row>
    <row r="14" spans="1:17" ht="42" x14ac:dyDescent="0.25">
      <c r="A14" s="42" t="s">
        <v>19</v>
      </c>
      <c r="B14" s="15" t="s">
        <v>50</v>
      </c>
      <c r="C14" s="41" t="s">
        <v>64</v>
      </c>
      <c r="D14" s="41">
        <v>16</v>
      </c>
      <c r="E14" s="35"/>
      <c r="F14" s="12">
        <v>0.23</v>
      </c>
      <c r="G14" s="13">
        <f t="shared" si="0"/>
        <v>0</v>
      </c>
      <c r="H14" s="13">
        <f t="shared" si="1"/>
        <v>0</v>
      </c>
      <c r="I14" s="13">
        <f t="shared" si="2"/>
        <v>0</v>
      </c>
      <c r="J14" s="13">
        <f t="shared" si="3"/>
        <v>0</v>
      </c>
      <c r="K14" s="13">
        <f t="shared" si="4"/>
        <v>0</v>
      </c>
      <c r="L14" s="40"/>
      <c r="M14" s="45"/>
      <c r="N14" s="37"/>
      <c r="O14" s="38"/>
      <c r="P14" s="19"/>
      <c r="Q14" s="19"/>
    </row>
    <row r="15" spans="1:17" ht="39" customHeight="1" x14ac:dyDescent="0.25">
      <c r="A15" s="42" t="s">
        <v>20</v>
      </c>
      <c r="B15" s="11" t="s">
        <v>51</v>
      </c>
      <c r="C15" s="41" t="s">
        <v>64</v>
      </c>
      <c r="D15" s="41">
        <v>5</v>
      </c>
      <c r="E15" s="35"/>
      <c r="F15" s="12">
        <v>0.23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>
        <f t="shared" si="3"/>
        <v>0</v>
      </c>
      <c r="K15" s="13">
        <f t="shared" si="4"/>
        <v>0</v>
      </c>
      <c r="L15" s="16"/>
      <c r="M15" s="45"/>
      <c r="N15" s="37"/>
      <c r="O15" s="38"/>
      <c r="P15" s="19"/>
      <c r="Q15" s="19"/>
    </row>
    <row r="16" spans="1:17" ht="64.5" customHeight="1" x14ac:dyDescent="0.25">
      <c r="A16" s="43" t="s">
        <v>21</v>
      </c>
      <c r="B16" s="11" t="s">
        <v>52</v>
      </c>
      <c r="C16" s="41" t="s">
        <v>65</v>
      </c>
      <c r="D16" s="41">
        <v>500</v>
      </c>
      <c r="E16" s="35"/>
      <c r="F16" s="12">
        <v>0.23</v>
      </c>
      <c r="G16" s="13">
        <f t="shared" ref="G16:G28" si="5">E16*F16</f>
        <v>0</v>
      </c>
      <c r="H16" s="13">
        <f t="shared" ref="H16:H28" si="6">E16+G16</f>
        <v>0</v>
      </c>
      <c r="I16" s="13">
        <f t="shared" ref="I16:I28" si="7">D16*E16</f>
        <v>0</v>
      </c>
      <c r="J16" s="13">
        <f t="shared" ref="J16:J28" si="8">K16-I16</f>
        <v>0</v>
      </c>
      <c r="K16" s="13">
        <f t="shared" ref="K16:K28" si="9">D16*H16</f>
        <v>0</v>
      </c>
      <c r="L16" s="16"/>
      <c r="M16" s="45"/>
      <c r="N16" s="37"/>
      <c r="O16" s="38"/>
      <c r="P16" s="19"/>
      <c r="Q16" s="19"/>
    </row>
    <row r="17" spans="1:17" ht="27.75" customHeight="1" x14ac:dyDescent="0.25">
      <c r="A17" s="43" t="s">
        <v>22</v>
      </c>
      <c r="B17" s="11" t="s">
        <v>53</v>
      </c>
      <c r="C17" s="41" t="s">
        <v>65</v>
      </c>
      <c r="D17" s="41">
        <v>30</v>
      </c>
      <c r="E17" s="35"/>
      <c r="F17" s="12">
        <v>0.23</v>
      </c>
      <c r="G17" s="13">
        <f t="shared" si="5"/>
        <v>0</v>
      </c>
      <c r="H17" s="13">
        <f t="shared" si="6"/>
        <v>0</v>
      </c>
      <c r="I17" s="13">
        <f t="shared" si="7"/>
        <v>0</v>
      </c>
      <c r="J17" s="13">
        <f t="shared" si="8"/>
        <v>0</v>
      </c>
      <c r="K17" s="13">
        <f t="shared" si="9"/>
        <v>0</v>
      </c>
      <c r="L17" s="16"/>
      <c r="M17" s="45"/>
      <c r="N17" s="37"/>
      <c r="O17" s="38"/>
      <c r="P17" s="19"/>
      <c r="Q17" s="19"/>
    </row>
    <row r="18" spans="1:17" ht="27.75" customHeight="1" x14ac:dyDescent="0.25">
      <c r="A18" s="43" t="s">
        <v>23</v>
      </c>
      <c r="B18" s="11" t="s">
        <v>54</v>
      </c>
      <c r="C18" s="41" t="s">
        <v>66</v>
      </c>
      <c r="D18" s="41">
        <v>4</v>
      </c>
      <c r="E18" s="35"/>
      <c r="F18" s="12">
        <v>0.23</v>
      </c>
      <c r="G18" s="13">
        <f t="shared" si="5"/>
        <v>0</v>
      </c>
      <c r="H18" s="13">
        <f t="shared" si="6"/>
        <v>0</v>
      </c>
      <c r="I18" s="13">
        <f t="shared" si="7"/>
        <v>0</v>
      </c>
      <c r="J18" s="13">
        <f t="shared" si="8"/>
        <v>0</v>
      </c>
      <c r="K18" s="13">
        <f t="shared" si="9"/>
        <v>0</v>
      </c>
      <c r="L18" s="16"/>
      <c r="M18" s="45"/>
      <c r="N18" s="37"/>
      <c r="O18" s="38"/>
      <c r="P18" s="19"/>
      <c r="Q18" s="19"/>
    </row>
    <row r="19" spans="1:17" ht="27.75" customHeight="1" x14ac:dyDescent="0.25">
      <c r="A19" s="43" t="s">
        <v>24</v>
      </c>
      <c r="B19" s="11" t="s">
        <v>55</v>
      </c>
      <c r="C19" s="41" t="s">
        <v>66</v>
      </c>
      <c r="D19" s="41">
        <v>8</v>
      </c>
      <c r="E19" s="35"/>
      <c r="F19" s="12">
        <v>0.23</v>
      </c>
      <c r="G19" s="13">
        <f t="shared" si="5"/>
        <v>0</v>
      </c>
      <c r="H19" s="13">
        <f t="shared" si="6"/>
        <v>0</v>
      </c>
      <c r="I19" s="13">
        <f t="shared" si="7"/>
        <v>0</v>
      </c>
      <c r="J19" s="13">
        <f t="shared" si="8"/>
        <v>0</v>
      </c>
      <c r="K19" s="13">
        <f t="shared" si="9"/>
        <v>0</v>
      </c>
      <c r="L19" s="16"/>
      <c r="M19" s="45"/>
      <c r="N19" s="37"/>
      <c r="O19" s="38"/>
      <c r="P19" s="19"/>
      <c r="Q19" s="19"/>
    </row>
    <row r="20" spans="1:17" ht="49.5" customHeight="1" x14ac:dyDescent="0.25">
      <c r="A20" s="43" t="s">
        <v>25</v>
      </c>
      <c r="B20" s="11" t="s">
        <v>56</v>
      </c>
      <c r="C20" s="41" t="s">
        <v>66</v>
      </c>
      <c r="D20" s="41">
        <v>6</v>
      </c>
      <c r="E20" s="35"/>
      <c r="F20" s="12">
        <v>0.23</v>
      </c>
      <c r="G20" s="13">
        <f t="shared" si="5"/>
        <v>0</v>
      </c>
      <c r="H20" s="13">
        <f t="shared" si="6"/>
        <v>0</v>
      </c>
      <c r="I20" s="13">
        <f t="shared" si="7"/>
        <v>0</v>
      </c>
      <c r="J20" s="13">
        <f t="shared" si="8"/>
        <v>0</v>
      </c>
      <c r="K20" s="13">
        <f t="shared" si="9"/>
        <v>0</v>
      </c>
      <c r="L20" s="16"/>
      <c r="M20" s="45"/>
      <c r="N20" s="37"/>
      <c r="O20" s="38"/>
      <c r="P20" s="19"/>
      <c r="Q20" s="19"/>
    </row>
    <row r="21" spans="1:17" ht="43.5" customHeight="1" x14ac:dyDescent="0.25">
      <c r="A21" s="43" t="s">
        <v>26</v>
      </c>
      <c r="B21" s="11" t="s">
        <v>57</v>
      </c>
      <c r="C21" s="41" t="s">
        <v>64</v>
      </c>
      <c r="D21" s="41">
        <v>30</v>
      </c>
      <c r="E21" s="35"/>
      <c r="F21" s="12">
        <v>0.23</v>
      </c>
      <c r="G21" s="13">
        <f t="shared" si="5"/>
        <v>0</v>
      </c>
      <c r="H21" s="13">
        <f t="shared" si="6"/>
        <v>0</v>
      </c>
      <c r="I21" s="13">
        <f t="shared" si="7"/>
        <v>0</v>
      </c>
      <c r="J21" s="13">
        <f t="shared" si="8"/>
        <v>0</v>
      </c>
      <c r="K21" s="13">
        <f t="shared" si="9"/>
        <v>0</v>
      </c>
      <c r="L21" s="16"/>
      <c r="M21" s="45"/>
      <c r="N21" s="37"/>
      <c r="O21" s="38"/>
      <c r="P21" s="19"/>
      <c r="Q21" s="19"/>
    </row>
    <row r="22" spans="1:17" ht="74.25" customHeight="1" x14ac:dyDescent="0.25">
      <c r="A22" s="43" t="s">
        <v>27</v>
      </c>
      <c r="B22" s="11" t="s">
        <v>67</v>
      </c>
      <c r="C22" s="41" t="s">
        <v>64</v>
      </c>
      <c r="D22" s="41">
        <v>60</v>
      </c>
      <c r="E22" s="35"/>
      <c r="F22" s="12">
        <v>0.23</v>
      </c>
      <c r="G22" s="13">
        <f t="shared" si="5"/>
        <v>0</v>
      </c>
      <c r="H22" s="13">
        <f t="shared" si="6"/>
        <v>0</v>
      </c>
      <c r="I22" s="13">
        <f t="shared" si="7"/>
        <v>0</v>
      </c>
      <c r="J22" s="13">
        <f t="shared" si="8"/>
        <v>0</v>
      </c>
      <c r="K22" s="13">
        <f t="shared" si="9"/>
        <v>0</v>
      </c>
      <c r="L22" s="16"/>
      <c r="M22" s="45"/>
      <c r="N22" s="37"/>
      <c r="O22" s="38"/>
      <c r="P22" s="19"/>
      <c r="Q22" s="19"/>
    </row>
    <row r="23" spans="1:17" ht="27.75" customHeight="1" x14ac:dyDescent="0.25">
      <c r="A23" s="43" t="s">
        <v>28</v>
      </c>
      <c r="B23" s="11" t="s">
        <v>58</v>
      </c>
      <c r="C23" s="41" t="s">
        <v>64</v>
      </c>
      <c r="D23" s="41">
        <v>25</v>
      </c>
      <c r="E23" s="35"/>
      <c r="F23" s="12">
        <v>0.23</v>
      </c>
      <c r="G23" s="13">
        <f t="shared" si="5"/>
        <v>0</v>
      </c>
      <c r="H23" s="13">
        <f t="shared" si="6"/>
        <v>0</v>
      </c>
      <c r="I23" s="13">
        <f t="shared" si="7"/>
        <v>0</v>
      </c>
      <c r="J23" s="13">
        <f t="shared" si="8"/>
        <v>0</v>
      </c>
      <c r="K23" s="13">
        <f t="shared" si="9"/>
        <v>0</v>
      </c>
      <c r="L23" s="16"/>
      <c r="M23" s="45"/>
      <c r="N23" s="37"/>
      <c r="O23" s="38"/>
      <c r="P23" s="19"/>
      <c r="Q23" s="19"/>
    </row>
    <row r="24" spans="1:17" ht="49.5" customHeight="1" x14ac:dyDescent="0.25">
      <c r="A24" s="43" t="s">
        <v>29</v>
      </c>
      <c r="B24" s="11" t="s">
        <v>59</v>
      </c>
      <c r="C24" s="41" t="s">
        <v>64</v>
      </c>
      <c r="D24" s="41">
        <v>10</v>
      </c>
      <c r="E24" s="35"/>
      <c r="F24" s="12">
        <v>0.23</v>
      </c>
      <c r="G24" s="13">
        <f t="shared" si="5"/>
        <v>0</v>
      </c>
      <c r="H24" s="13">
        <f t="shared" si="6"/>
        <v>0</v>
      </c>
      <c r="I24" s="13">
        <f t="shared" si="7"/>
        <v>0</v>
      </c>
      <c r="J24" s="13">
        <f t="shared" si="8"/>
        <v>0</v>
      </c>
      <c r="K24" s="13">
        <f t="shared" si="9"/>
        <v>0</v>
      </c>
      <c r="L24" s="16"/>
      <c r="M24" s="45"/>
      <c r="N24" s="37"/>
      <c r="O24" s="38"/>
      <c r="P24" s="19"/>
      <c r="Q24" s="19"/>
    </row>
    <row r="25" spans="1:17" ht="35.25" customHeight="1" x14ac:dyDescent="0.25">
      <c r="A25" s="43" t="s">
        <v>30</v>
      </c>
      <c r="B25" s="11" t="s">
        <v>60</v>
      </c>
      <c r="C25" s="41" t="s">
        <v>64</v>
      </c>
      <c r="D25" s="41">
        <v>3</v>
      </c>
      <c r="E25" s="35"/>
      <c r="F25" s="12">
        <v>0.23</v>
      </c>
      <c r="G25" s="13">
        <f t="shared" si="5"/>
        <v>0</v>
      </c>
      <c r="H25" s="13">
        <f t="shared" si="6"/>
        <v>0</v>
      </c>
      <c r="I25" s="13">
        <f t="shared" si="7"/>
        <v>0</v>
      </c>
      <c r="J25" s="13">
        <f t="shared" si="8"/>
        <v>0</v>
      </c>
      <c r="K25" s="13">
        <f t="shared" si="9"/>
        <v>0</v>
      </c>
      <c r="L25" s="16"/>
      <c r="M25" s="45"/>
      <c r="N25" s="37"/>
      <c r="O25" s="38"/>
      <c r="P25" s="19"/>
      <c r="Q25" s="19"/>
    </row>
    <row r="26" spans="1:17" ht="38.25" customHeight="1" x14ac:dyDescent="0.25">
      <c r="A26" s="43" t="s">
        <v>31</v>
      </c>
      <c r="B26" s="11" t="s">
        <v>61</v>
      </c>
      <c r="C26" s="41" t="s">
        <v>64</v>
      </c>
      <c r="D26" s="41">
        <v>3</v>
      </c>
      <c r="E26" s="35"/>
      <c r="F26" s="12">
        <v>0.23</v>
      </c>
      <c r="G26" s="13">
        <f t="shared" si="5"/>
        <v>0</v>
      </c>
      <c r="H26" s="13">
        <f t="shared" si="6"/>
        <v>0</v>
      </c>
      <c r="I26" s="13">
        <f t="shared" si="7"/>
        <v>0</v>
      </c>
      <c r="J26" s="13">
        <f t="shared" si="8"/>
        <v>0</v>
      </c>
      <c r="K26" s="13">
        <f t="shared" si="9"/>
        <v>0</v>
      </c>
      <c r="L26" s="16"/>
      <c r="M26" s="45"/>
      <c r="N26" s="37"/>
      <c r="O26" s="38"/>
      <c r="P26" s="19"/>
      <c r="Q26" s="19"/>
    </row>
    <row r="27" spans="1:17" ht="24.75" customHeight="1" x14ac:dyDescent="0.25">
      <c r="A27" s="43" t="s">
        <v>41</v>
      </c>
      <c r="B27" s="11" t="s">
        <v>68</v>
      </c>
      <c r="C27" s="41" t="s">
        <v>64</v>
      </c>
      <c r="D27" s="41">
        <v>4</v>
      </c>
      <c r="E27" s="35"/>
      <c r="F27" s="12">
        <v>0.23</v>
      </c>
      <c r="G27" s="13">
        <f t="shared" si="5"/>
        <v>0</v>
      </c>
      <c r="H27" s="13">
        <f t="shared" si="6"/>
        <v>0</v>
      </c>
      <c r="I27" s="13">
        <f t="shared" si="7"/>
        <v>0</v>
      </c>
      <c r="J27" s="13">
        <f t="shared" si="8"/>
        <v>0</v>
      </c>
      <c r="K27" s="13">
        <f t="shared" si="9"/>
        <v>0</v>
      </c>
      <c r="L27" s="16"/>
      <c r="M27" s="45"/>
      <c r="N27" s="37"/>
      <c r="O27" s="38"/>
      <c r="P27" s="19"/>
      <c r="Q27" s="19"/>
    </row>
    <row r="28" spans="1:17" ht="27.75" customHeight="1" x14ac:dyDescent="0.25">
      <c r="A28" s="43" t="s">
        <v>42</v>
      </c>
      <c r="B28" s="11" t="s">
        <v>62</v>
      </c>
      <c r="C28" s="41" t="s">
        <v>64</v>
      </c>
      <c r="D28" s="41">
        <v>3</v>
      </c>
      <c r="E28" s="35"/>
      <c r="F28" s="12">
        <v>0.23</v>
      </c>
      <c r="G28" s="13">
        <f t="shared" si="5"/>
        <v>0</v>
      </c>
      <c r="H28" s="13">
        <f t="shared" si="6"/>
        <v>0</v>
      </c>
      <c r="I28" s="13">
        <f t="shared" si="7"/>
        <v>0</v>
      </c>
      <c r="J28" s="13">
        <f t="shared" si="8"/>
        <v>0</v>
      </c>
      <c r="K28" s="13">
        <f t="shared" si="9"/>
        <v>0</v>
      </c>
      <c r="L28" s="16"/>
      <c r="M28" s="45"/>
      <c r="N28" s="37"/>
      <c r="O28" s="38"/>
      <c r="P28" s="19"/>
      <c r="Q28" s="19"/>
    </row>
    <row r="29" spans="1:17" ht="18" customHeight="1" x14ac:dyDescent="0.25">
      <c r="A29" s="43" t="s">
        <v>43</v>
      </c>
      <c r="B29" s="11" t="s">
        <v>63</v>
      </c>
      <c r="C29" s="41" t="s">
        <v>66</v>
      </c>
      <c r="D29" s="41">
        <v>180</v>
      </c>
      <c r="E29" s="35"/>
      <c r="F29" s="12">
        <v>0.23</v>
      </c>
      <c r="G29" s="13">
        <f t="shared" si="0"/>
        <v>0</v>
      </c>
      <c r="H29" s="13">
        <f t="shared" si="1"/>
        <v>0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36"/>
      <c r="M29" s="45"/>
      <c r="N29" s="37"/>
      <c r="O29" s="38"/>
      <c r="P29" s="19"/>
      <c r="Q29" s="19"/>
    </row>
    <row r="30" spans="1:17" x14ac:dyDescent="0.25">
      <c r="A30" s="18"/>
      <c r="B30" s="28"/>
      <c r="C30" s="28"/>
      <c r="D30" s="28"/>
      <c r="E30" s="29"/>
      <c r="F30" s="29"/>
      <c r="G30" s="30"/>
      <c r="H30" s="31" t="s">
        <v>32</v>
      </c>
      <c r="I30" s="31">
        <f>SUM(I10:I29)</f>
        <v>0</v>
      </c>
      <c r="J30" s="31">
        <f>SUM(J10:J29)</f>
        <v>0</v>
      </c>
      <c r="K30" s="32">
        <f>SUM(K10:K29)</f>
        <v>0</v>
      </c>
      <c r="L30" s="27"/>
      <c r="M30" s="17"/>
    </row>
    <row r="32" spans="1:17" ht="18.75" customHeight="1" x14ac:dyDescent="0.25">
      <c r="B32" s="49"/>
      <c r="C32" s="49"/>
      <c r="D32" s="49"/>
      <c r="E32" s="49"/>
    </row>
    <row r="33" spans="2:8" ht="44.25" customHeight="1" x14ac:dyDescent="0.25">
      <c r="B33" s="20" t="s">
        <v>35</v>
      </c>
      <c r="E33" s="33"/>
      <c r="F33" s="33"/>
      <c r="G33" s="33"/>
      <c r="H33" s="33"/>
    </row>
    <row r="34" spans="2:8" x14ac:dyDescent="0.25">
      <c r="C34" s="50" t="s">
        <v>38</v>
      </c>
      <c r="D34" s="50"/>
      <c r="E34" s="50"/>
      <c r="F34" s="50"/>
      <c r="G34" s="50"/>
    </row>
    <row r="35" spans="2:8" x14ac:dyDescent="0.25">
      <c r="C35" s="33" t="s">
        <v>33</v>
      </c>
      <c r="D35" s="33"/>
      <c r="E35" s="33"/>
      <c r="F35" s="33"/>
      <c r="G35" s="33"/>
      <c r="H35" s="33"/>
    </row>
    <row r="38" spans="2:8" ht="27.75" customHeight="1" x14ac:dyDescent="0.25">
      <c r="B38" s="50"/>
      <c r="C38" s="50"/>
      <c r="D38" s="50"/>
      <c r="E38" s="50"/>
    </row>
  </sheetData>
  <mergeCells count="5">
    <mergeCell ref="A1:B1"/>
    <mergeCell ref="D5:J5"/>
    <mergeCell ref="B32:E32"/>
    <mergeCell ref="C34:G34"/>
    <mergeCell ref="B38:E38"/>
  </mergeCells>
  <pageMargins left="0.7" right="0.7" top="0.75" bottom="0.75" header="0.51180555555555496" footer="0.51180555555555496"/>
  <pageSetup paperSize="9" scale="67" firstPageNumber="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Testy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Irzwikowska</dc:creator>
  <dc:description/>
  <cp:lastModifiedBy>Agnieszka Irzwikowska</cp:lastModifiedBy>
  <cp:revision>342</cp:revision>
  <cp:lastPrinted>2022-01-04T11:18:03Z</cp:lastPrinted>
  <dcterms:created xsi:type="dcterms:W3CDTF">2006-09-16T00:00:00Z</dcterms:created>
  <dcterms:modified xsi:type="dcterms:W3CDTF">2022-04-12T10:22:02Z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