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firstSheet="16" activeTab="28"/>
  </bookViews>
  <sheets>
    <sheet name="Pakiet 1" sheetId="95" r:id="rId1"/>
    <sheet name="Pakiet 2" sheetId="27" r:id="rId2"/>
    <sheet name="Pakiet 3" sheetId="30" r:id="rId3"/>
    <sheet name="Pakiet 4" sheetId="9" r:id="rId4"/>
    <sheet name="Pakiet 5" sheetId="32" r:id="rId5"/>
    <sheet name="Pakiet 6" sheetId="100" r:id="rId6"/>
    <sheet name="Pakiet 7" sheetId="101" r:id="rId7"/>
    <sheet name="Pakiet 8" sheetId="102" r:id="rId8"/>
    <sheet name="Pakiet 9" sheetId="33" r:id="rId9"/>
    <sheet name="Pakiet 10" sheetId="54" r:id="rId10"/>
    <sheet name="Pakiet 11" sheetId="91" r:id="rId11"/>
    <sheet name="Pakiet 12" sheetId="21" r:id="rId12"/>
    <sheet name="Pakiet 13" sheetId="35" r:id="rId13"/>
    <sheet name="Pakiet 14" sheetId="52" r:id="rId14"/>
    <sheet name="Pakiet 15" sheetId="53" r:id="rId15"/>
    <sheet name="Pakiet 16" sheetId="41" r:id="rId16"/>
    <sheet name="Pakiet 17" sheetId="42" r:id="rId17"/>
    <sheet name="Pakiet 18" sheetId="45" r:id="rId18"/>
    <sheet name="Pakiet 19" sheetId="51" r:id="rId19"/>
    <sheet name="Pakiet 20" sheetId="87" r:id="rId20"/>
    <sheet name="Pakiet 21" sheetId="94" r:id="rId21"/>
    <sheet name="Pakiet 22" sheetId="97" r:id="rId22"/>
    <sheet name="Paskiet 23" sheetId="98" r:id="rId23"/>
    <sheet name="Pakiet 24" sheetId="99" r:id="rId24"/>
    <sheet name="Pakiet 25" sheetId="103" r:id="rId25"/>
    <sheet name="Pakiet 26" sheetId="105" r:id="rId26"/>
    <sheet name="Pakiet 27" sheetId="106" r:id="rId27"/>
    <sheet name="Pakiet 28" sheetId="107" r:id="rId28"/>
    <sheet name="Arkusz1" sheetId="108" r:id="rId29"/>
  </sheets>
  <definedNames>
    <definedName name="OLE_LINK1" localSheetId="9">'Pakiet 10'!$B$3</definedName>
    <definedName name="OLE_LINK1" localSheetId="11">'Pakiet 12'!$B$3</definedName>
    <definedName name="OLE_LINK1" localSheetId="12">'Pakiet 13'!$B$3</definedName>
    <definedName name="OLE_LINK1" localSheetId="1">'Pakiet 2'!$B$3</definedName>
    <definedName name="OLE_LINK1" localSheetId="2">'Pakiet 3'!$B$4</definedName>
    <definedName name="OLE_LINK1" localSheetId="4">'Pakiet 5'!$B$3</definedName>
    <definedName name="OLE_LINK1" localSheetId="8">'Pakiet 9'!#REF!</definedName>
    <definedName name="Print_Area_0" localSheetId="19">'Pakiet 20'!$A$1:$H$3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6" i="33" l="1"/>
  <c r="I67" i="33"/>
  <c r="I68" i="33"/>
  <c r="I69" i="33"/>
  <c r="I70" i="33"/>
  <c r="I71" i="33"/>
  <c r="I72" i="33"/>
  <c r="I73" i="33"/>
  <c r="I74" i="33"/>
  <c r="I75" i="33"/>
  <c r="I76" i="33"/>
  <c r="I77" i="33"/>
  <c r="I78" i="33"/>
  <c r="I79" i="33"/>
  <c r="I80" i="33"/>
  <c r="I81" i="33"/>
  <c r="I82" i="33"/>
  <c r="I83" i="33"/>
  <c r="I84" i="33"/>
  <c r="I85" i="33"/>
  <c r="I86" i="33"/>
  <c r="I87" i="33"/>
  <c r="G43" i="33"/>
  <c r="H43" i="33" s="1"/>
  <c r="K43" i="33" s="1"/>
  <c r="G44" i="33"/>
  <c r="H44" i="33" s="1"/>
  <c r="K44" i="33" s="1"/>
  <c r="G45" i="33"/>
  <c r="H45" i="33" s="1"/>
  <c r="K45" i="33" s="1"/>
  <c r="G46" i="33"/>
  <c r="H46" i="33" s="1"/>
  <c r="K46" i="33" s="1"/>
  <c r="G47" i="33"/>
  <c r="H47" i="33" s="1"/>
  <c r="K47" i="33" s="1"/>
  <c r="G48" i="33"/>
  <c r="H48" i="33" s="1"/>
  <c r="K48" i="33" s="1"/>
  <c r="G49" i="33"/>
  <c r="H49" i="33" s="1"/>
  <c r="K49" i="33" s="1"/>
  <c r="G50" i="33"/>
  <c r="H50" i="33" s="1"/>
  <c r="K50" i="33" s="1"/>
  <c r="G51" i="33"/>
  <c r="H51" i="33" s="1"/>
  <c r="K51" i="33" s="1"/>
  <c r="G52" i="33"/>
  <c r="H52" i="33" s="1"/>
  <c r="K52" i="33" s="1"/>
  <c r="G53" i="33"/>
  <c r="H53" i="33" s="1"/>
  <c r="K53" i="33" s="1"/>
  <c r="G54" i="33"/>
  <c r="H54" i="33" s="1"/>
  <c r="K54" i="33" s="1"/>
  <c r="G55" i="33"/>
  <c r="H55" i="33" s="1"/>
  <c r="K55" i="33" s="1"/>
  <c r="G56" i="33"/>
  <c r="H56" i="33" s="1"/>
  <c r="K56" i="33" s="1"/>
  <c r="G57" i="33"/>
  <c r="H57" i="33" s="1"/>
  <c r="K57" i="33" s="1"/>
  <c r="G58" i="33"/>
  <c r="H58" i="33" s="1"/>
  <c r="K58" i="33" s="1"/>
  <c r="G59" i="33"/>
  <c r="H59" i="33" s="1"/>
  <c r="K59" i="33" s="1"/>
  <c r="G60" i="33"/>
  <c r="H60" i="33" s="1"/>
  <c r="K60" i="33" s="1"/>
  <c r="G61" i="33"/>
  <c r="H61" i="33" s="1"/>
  <c r="K61" i="33" s="1"/>
  <c r="G62" i="33"/>
  <c r="H62" i="33" s="1"/>
  <c r="K62" i="33" s="1"/>
  <c r="G63" i="33"/>
  <c r="H63" i="33" s="1"/>
  <c r="K63" i="33" s="1"/>
  <c r="G64" i="33"/>
  <c r="H64" i="33" s="1"/>
  <c r="K64" i="33" s="1"/>
  <c r="G65" i="33"/>
  <c r="H65" i="33" s="1"/>
  <c r="K65" i="33" s="1"/>
  <c r="G66" i="33"/>
  <c r="H66" i="33" s="1"/>
  <c r="K66" i="33" s="1"/>
  <c r="J66" i="33" s="1"/>
  <c r="G67" i="33"/>
  <c r="H67" i="33" s="1"/>
  <c r="K67" i="33" s="1"/>
  <c r="J67" i="33" s="1"/>
  <c r="G68" i="33"/>
  <c r="H68" i="33" s="1"/>
  <c r="K68" i="33" s="1"/>
  <c r="J68" i="33" s="1"/>
  <c r="G69" i="33"/>
  <c r="H69" i="33" s="1"/>
  <c r="K69" i="33" s="1"/>
  <c r="G70" i="33"/>
  <c r="H70" i="33" s="1"/>
  <c r="K70" i="33" s="1"/>
  <c r="J70" i="33" s="1"/>
  <c r="G71" i="33"/>
  <c r="H71" i="33" s="1"/>
  <c r="K71" i="33" s="1"/>
  <c r="J71" i="33" s="1"/>
  <c r="G72" i="33"/>
  <c r="H72" i="33" s="1"/>
  <c r="K72" i="33" s="1"/>
  <c r="J72" i="33" s="1"/>
  <c r="G73" i="33"/>
  <c r="H73" i="33" s="1"/>
  <c r="K73" i="33" s="1"/>
  <c r="G74" i="33"/>
  <c r="H74" i="33" s="1"/>
  <c r="K74" i="33" s="1"/>
  <c r="J74" i="33" s="1"/>
  <c r="G75" i="33"/>
  <c r="H75" i="33" s="1"/>
  <c r="K75" i="33" s="1"/>
  <c r="J75" i="33" s="1"/>
  <c r="G76" i="33"/>
  <c r="H76" i="33" s="1"/>
  <c r="K76" i="33" s="1"/>
  <c r="J76" i="33" s="1"/>
  <c r="G77" i="33"/>
  <c r="H77" i="33" s="1"/>
  <c r="K77" i="33" s="1"/>
  <c r="G78" i="33"/>
  <c r="H78" i="33" s="1"/>
  <c r="K78" i="33" s="1"/>
  <c r="J78" i="33" s="1"/>
  <c r="G79" i="33"/>
  <c r="H79" i="33" s="1"/>
  <c r="K79" i="33" s="1"/>
  <c r="J79" i="33" s="1"/>
  <c r="G80" i="33"/>
  <c r="H80" i="33" s="1"/>
  <c r="K80" i="33" s="1"/>
  <c r="J80" i="33" s="1"/>
  <c r="G81" i="33"/>
  <c r="H81" i="33" s="1"/>
  <c r="K81" i="33" s="1"/>
  <c r="G82" i="33"/>
  <c r="H82" i="33" s="1"/>
  <c r="K82" i="33" s="1"/>
  <c r="J82" i="33" s="1"/>
  <c r="G83" i="33"/>
  <c r="H83" i="33" s="1"/>
  <c r="K83" i="33" s="1"/>
  <c r="J83" i="33" s="1"/>
  <c r="G84" i="33"/>
  <c r="H84" i="33" s="1"/>
  <c r="K84" i="33" s="1"/>
  <c r="J84" i="33" s="1"/>
  <c r="G85" i="33"/>
  <c r="H85" i="33" s="1"/>
  <c r="K85" i="33" s="1"/>
  <c r="G86" i="33"/>
  <c r="H86" i="33" s="1"/>
  <c r="K86" i="33" s="1"/>
  <c r="J86" i="33" s="1"/>
  <c r="G87" i="33"/>
  <c r="H87" i="33" s="1"/>
  <c r="K87" i="33" s="1"/>
  <c r="J87" i="33" s="1"/>
  <c r="G42" i="33"/>
  <c r="H42" i="33" s="1"/>
  <c r="K42" i="33" s="1"/>
  <c r="I65" i="33"/>
  <c r="I64" i="33"/>
  <c r="I63" i="33"/>
  <c r="I62" i="33"/>
  <c r="I61" i="33"/>
  <c r="I60" i="33"/>
  <c r="I59" i="33"/>
  <c r="I58" i="33"/>
  <c r="I57" i="33"/>
  <c r="I56" i="33"/>
  <c r="I55" i="33"/>
  <c r="I53" i="33"/>
  <c r="I54" i="33"/>
  <c r="I52" i="33"/>
  <c r="I51" i="33"/>
  <c r="I50" i="33"/>
  <c r="I49" i="33"/>
  <c r="I48" i="33"/>
  <c r="I47" i="33"/>
  <c r="I46" i="33"/>
  <c r="I45" i="33"/>
  <c r="I44" i="33"/>
  <c r="I43" i="33"/>
  <c r="I42" i="33"/>
  <c r="G8" i="107"/>
  <c r="H8" i="107" s="1"/>
  <c r="K8" i="107" s="1"/>
  <c r="I8" i="107"/>
  <c r="G9" i="107"/>
  <c r="H9" i="107" s="1"/>
  <c r="K9" i="107" s="1"/>
  <c r="J9" i="107" s="1"/>
  <c r="I9" i="107"/>
  <c r="G10" i="107"/>
  <c r="H10" i="107" s="1"/>
  <c r="K10" i="107" s="1"/>
  <c r="J10" i="107" s="1"/>
  <c r="I10" i="107"/>
  <c r="I11" i="107" s="1"/>
  <c r="G6" i="45"/>
  <c r="I27" i="53"/>
  <c r="I28" i="53"/>
  <c r="I26" i="53"/>
  <c r="I25" i="53"/>
  <c r="G27" i="53"/>
  <c r="H27" i="53" s="1"/>
  <c r="K27" i="53" s="1"/>
  <c r="G28" i="53"/>
  <c r="H28" i="53" s="1"/>
  <c r="K28" i="53" s="1"/>
  <c r="J28" i="53" s="1"/>
  <c r="G26" i="53"/>
  <c r="H26" i="53" s="1"/>
  <c r="K26" i="53" s="1"/>
  <c r="G25" i="53"/>
  <c r="H25" i="53" s="1"/>
  <c r="K25" i="53" s="1"/>
  <c r="J25" i="53" s="1"/>
  <c r="J10" i="103"/>
  <c r="J11" i="103"/>
  <c r="J12" i="103"/>
  <c r="J13" i="103"/>
  <c r="J9" i="103"/>
  <c r="J8" i="103"/>
  <c r="H10" i="103"/>
  <c r="I10" i="103" s="1"/>
  <c r="L10" i="103" s="1"/>
  <c r="K10" i="103" s="1"/>
  <c r="H11" i="103"/>
  <c r="I11" i="103" s="1"/>
  <c r="L11" i="103" s="1"/>
  <c r="K11" i="103" s="1"/>
  <c r="H12" i="103"/>
  <c r="I12" i="103" s="1"/>
  <c r="L12" i="103" s="1"/>
  <c r="K12" i="103" s="1"/>
  <c r="H13" i="103"/>
  <c r="I13" i="103" s="1"/>
  <c r="L13" i="103" s="1"/>
  <c r="K13" i="103" s="1"/>
  <c r="H9" i="103"/>
  <c r="I9" i="103" s="1"/>
  <c r="L9" i="103" s="1"/>
  <c r="K9" i="103" s="1"/>
  <c r="H8" i="103"/>
  <c r="I8" i="103" s="1"/>
  <c r="L8" i="103" s="1"/>
  <c r="I6" i="27"/>
  <c r="H6" i="27"/>
  <c r="K6" i="27" s="1"/>
  <c r="G6" i="27"/>
  <c r="L7" i="106"/>
  <c r="K7" i="106" s="1"/>
  <c r="J9" i="106"/>
  <c r="J10" i="106"/>
  <c r="J11" i="106"/>
  <c r="J12" i="106"/>
  <c r="J13" i="106"/>
  <c r="J14" i="106"/>
  <c r="J15" i="106"/>
  <c r="J16" i="106"/>
  <c r="J17" i="106"/>
  <c r="J18" i="106"/>
  <c r="J19" i="106"/>
  <c r="J8" i="106"/>
  <c r="J7" i="106"/>
  <c r="I8" i="106"/>
  <c r="L8" i="106" s="1"/>
  <c r="K8" i="106" s="1"/>
  <c r="I7" i="106"/>
  <c r="H9" i="106"/>
  <c r="I9" i="106" s="1"/>
  <c r="L9" i="106" s="1"/>
  <c r="K9" i="106" s="1"/>
  <c r="H10" i="106"/>
  <c r="I10" i="106" s="1"/>
  <c r="L10" i="106" s="1"/>
  <c r="K10" i="106" s="1"/>
  <c r="H11" i="106"/>
  <c r="I11" i="106" s="1"/>
  <c r="L11" i="106" s="1"/>
  <c r="K11" i="106" s="1"/>
  <c r="H12" i="106"/>
  <c r="I12" i="106" s="1"/>
  <c r="L12" i="106" s="1"/>
  <c r="K12" i="106" s="1"/>
  <c r="H13" i="106"/>
  <c r="I13" i="106" s="1"/>
  <c r="L13" i="106" s="1"/>
  <c r="K13" i="106" s="1"/>
  <c r="H14" i="106"/>
  <c r="I14" i="106" s="1"/>
  <c r="L14" i="106" s="1"/>
  <c r="K14" i="106" s="1"/>
  <c r="H15" i="106"/>
  <c r="I15" i="106" s="1"/>
  <c r="L15" i="106" s="1"/>
  <c r="K15" i="106" s="1"/>
  <c r="H16" i="106"/>
  <c r="I16" i="106" s="1"/>
  <c r="L16" i="106" s="1"/>
  <c r="K16" i="106" s="1"/>
  <c r="H17" i="106"/>
  <c r="I17" i="106" s="1"/>
  <c r="L17" i="106" s="1"/>
  <c r="K17" i="106" s="1"/>
  <c r="H18" i="106"/>
  <c r="I18" i="106" s="1"/>
  <c r="L18" i="106" s="1"/>
  <c r="K18" i="106" s="1"/>
  <c r="H19" i="106"/>
  <c r="I19" i="106" s="1"/>
  <c r="L19" i="106" s="1"/>
  <c r="K19" i="106" s="1"/>
  <c r="H8" i="106"/>
  <c r="H7" i="106"/>
  <c r="J14" i="105"/>
  <c r="J15" i="105"/>
  <c r="J16" i="105"/>
  <c r="J17" i="105"/>
  <c r="J18" i="105"/>
  <c r="J19" i="105"/>
  <c r="J20" i="105"/>
  <c r="J13" i="105"/>
  <c r="J12" i="105"/>
  <c r="I14" i="105"/>
  <c r="L14" i="105" s="1"/>
  <c r="K14" i="105" s="1"/>
  <c r="I20" i="105"/>
  <c r="L20" i="105" s="1"/>
  <c r="K20" i="105" s="1"/>
  <c r="H14" i="105"/>
  <c r="H15" i="105"/>
  <c r="I15" i="105" s="1"/>
  <c r="L15" i="105" s="1"/>
  <c r="H16" i="105"/>
  <c r="I16" i="105" s="1"/>
  <c r="L16" i="105" s="1"/>
  <c r="K16" i="105" s="1"/>
  <c r="H17" i="105"/>
  <c r="I17" i="105" s="1"/>
  <c r="L17" i="105" s="1"/>
  <c r="H18" i="105"/>
  <c r="I18" i="105" s="1"/>
  <c r="L18" i="105" s="1"/>
  <c r="K18" i="105" s="1"/>
  <c r="H19" i="105"/>
  <c r="I19" i="105" s="1"/>
  <c r="L19" i="105" s="1"/>
  <c r="K19" i="105" s="1"/>
  <c r="H20" i="105"/>
  <c r="H12" i="105"/>
  <c r="I12" i="105" s="1"/>
  <c r="L12" i="105" s="1"/>
  <c r="H13" i="105"/>
  <c r="I13" i="105" s="1"/>
  <c r="L13" i="105" s="1"/>
  <c r="I47" i="102"/>
  <c r="I48" i="102"/>
  <c r="I49" i="102"/>
  <c r="I50" i="102"/>
  <c r="I46" i="102"/>
  <c r="I45" i="102"/>
  <c r="H47" i="102"/>
  <c r="K47" i="102" s="1"/>
  <c r="J47" i="102" s="1"/>
  <c r="H48" i="102"/>
  <c r="K48" i="102" s="1"/>
  <c r="J48" i="102" s="1"/>
  <c r="H49" i="102"/>
  <c r="K49" i="102" s="1"/>
  <c r="J49" i="102" s="1"/>
  <c r="H46" i="102"/>
  <c r="K46" i="102" s="1"/>
  <c r="J46" i="102" s="1"/>
  <c r="G47" i="102"/>
  <c r="G48" i="102"/>
  <c r="G49" i="102"/>
  <c r="G50" i="102"/>
  <c r="H50" i="102" s="1"/>
  <c r="K50" i="102" s="1"/>
  <c r="J50" i="102" s="1"/>
  <c r="G46" i="102"/>
  <c r="G45" i="102"/>
  <c r="H45" i="102" s="1"/>
  <c r="K45" i="102" s="1"/>
  <c r="I26" i="102"/>
  <c r="I27" i="102"/>
  <c r="I28" i="102"/>
  <c r="I29" i="102"/>
  <c r="I30" i="102"/>
  <c r="I31" i="102"/>
  <c r="I32" i="102"/>
  <c r="I33" i="102"/>
  <c r="I34" i="102"/>
  <c r="I35" i="102"/>
  <c r="I36" i="102"/>
  <c r="I37" i="102"/>
  <c r="I38" i="102"/>
  <c r="H26" i="102"/>
  <c r="K26" i="102" s="1"/>
  <c r="J26" i="102" s="1"/>
  <c r="G26" i="102"/>
  <c r="G27" i="102"/>
  <c r="H27" i="102" s="1"/>
  <c r="K27" i="102" s="1"/>
  <c r="J27" i="102" s="1"/>
  <c r="G28" i="102"/>
  <c r="H28" i="102" s="1"/>
  <c r="K28" i="102" s="1"/>
  <c r="J28" i="102" s="1"/>
  <c r="G29" i="102"/>
  <c r="H29" i="102" s="1"/>
  <c r="K29" i="102" s="1"/>
  <c r="J29" i="102" s="1"/>
  <c r="G30" i="102"/>
  <c r="H30" i="102" s="1"/>
  <c r="K30" i="102" s="1"/>
  <c r="J30" i="102" s="1"/>
  <c r="G31" i="102"/>
  <c r="H31" i="102" s="1"/>
  <c r="K31" i="102" s="1"/>
  <c r="J31" i="102" s="1"/>
  <c r="G32" i="102"/>
  <c r="H32" i="102" s="1"/>
  <c r="K32" i="102" s="1"/>
  <c r="J32" i="102" s="1"/>
  <c r="G33" i="102"/>
  <c r="H33" i="102" s="1"/>
  <c r="K33" i="102" s="1"/>
  <c r="J33" i="102" s="1"/>
  <c r="G34" i="102"/>
  <c r="H34" i="102" s="1"/>
  <c r="K34" i="102" s="1"/>
  <c r="J34" i="102" s="1"/>
  <c r="G35" i="102"/>
  <c r="H35" i="102" s="1"/>
  <c r="K35" i="102" s="1"/>
  <c r="J35" i="102" s="1"/>
  <c r="G36" i="102"/>
  <c r="H36" i="102" s="1"/>
  <c r="K36" i="102" s="1"/>
  <c r="J36" i="102" s="1"/>
  <c r="G37" i="102"/>
  <c r="H37" i="102" s="1"/>
  <c r="K37" i="102" s="1"/>
  <c r="J37" i="102" s="1"/>
  <c r="G38" i="102"/>
  <c r="H38" i="102" s="1"/>
  <c r="K38" i="102" s="1"/>
  <c r="J38" i="102" s="1"/>
  <c r="G25" i="102"/>
  <c r="H25" i="102" s="1"/>
  <c r="K25" i="102" s="1"/>
  <c r="J25" i="102" s="1"/>
  <c r="G24" i="102"/>
  <c r="H24" i="102" s="1"/>
  <c r="K24" i="102" s="1"/>
  <c r="I13" i="102"/>
  <c r="I14" i="102"/>
  <c r="I15" i="102"/>
  <c r="I16" i="102"/>
  <c r="I17" i="102"/>
  <c r="I18" i="102"/>
  <c r="H15" i="102"/>
  <c r="K15" i="102" s="1"/>
  <c r="J15" i="102" s="1"/>
  <c r="H16" i="102"/>
  <c r="K16" i="102" s="1"/>
  <c r="J16" i="102" s="1"/>
  <c r="H17" i="102"/>
  <c r="K17" i="102" s="1"/>
  <c r="J17" i="102" s="1"/>
  <c r="H18" i="102"/>
  <c r="K18" i="102" s="1"/>
  <c r="J18" i="102" s="1"/>
  <c r="G13" i="102"/>
  <c r="H13" i="102" s="1"/>
  <c r="K13" i="102" s="1"/>
  <c r="J13" i="102" s="1"/>
  <c r="G14" i="102"/>
  <c r="H14" i="102" s="1"/>
  <c r="K14" i="102" s="1"/>
  <c r="J14" i="102" s="1"/>
  <c r="G15" i="102"/>
  <c r="G16" i="102"/>
  <c r="G17" i="102"/>
  <c r="G18" i="102"/>
  <c r="G12" i="102"/>
  <c r="H12" i="102" s="1"/>
  <c r="K12" i="102" s="1"/>
  <c r="J12" i="102" s="1"/>
  <c r="G11" i="102"/>
  <c r="H11" i="102" s="1"/>
  <c r="K11" i="102" s="1"/>
  <c r="G90" i="91"/>
  <c r="H90" i="91" s="1"/>
  <c r="K90" i="91" s="1"/>
  <c r="I90" i="91"/>
  <c r="G91" i="91"/>
  <c r="H91" i="91" s="1"/>
  <c r="K91" i="91" s="1"/>
  <c r="I91" i="91"/>
  <c r="G92" i="91"/>
  <c r="H92" i="91" s="1"/>
  <c r="K92" i="91" s="1"/>
  <c r="I92" i="91"/>
  <c r="I3" i="33"/>
  <c r="I5" i="33"/>
  <c r="I6" i="33"/>
  <c r="I7" i="33"/>
  <c r="I8" i="33"/>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K4" i="33"/>
  <c r="G3" i="33"/>
  <c r="H3" i="33" s="1"/>
  <c r="K3" i="33" s="1"/>
  <c r="G5" i="33"/>
  <c r="H5" i="33" s="1"/>
  <c r="K5" i="33" s="1"/>
  <c r="G6" i="33"/>
  <c r="H6" i="33" s="1"/>
  <c r="K6" i="33" s="1"/>
  <c r="G7" i="33"/>
  <c r="H7" i="33" s="1"/>
  <c r="K7" i="33" s="1"/>
  <c r="J7" i="33" s="1"/>
  <c r="G8" i="33"/>
  <c r="H8" i="33" s="1"/>
  <c r="K8" i="33" s="1"/>
  <c r="G9" i="33"/>
  <c r="H9" i="33" s="1"/>
  <c r="K9" i="33" s="1"/>
  <c r="G10" i="33"/>
  <c r="H10" i="33" s="1"/>
  <c r="K10" i="33" s="1"/>
  <c r="G11" i="33"/>
  <c r="H11" i="33" s="1"/>
  <c r="K11" i="33" s="1"/>
  <c r="G12" i="33"/>
  <c r="H12" i="33" s="1"/>
  <c r="K12" i="33" s="1"/>
  <c r="G13" i="33"/>
  <c r="H13" i="33" s="1"/>
  <c r="K13" i="33" s="1"/>
  <c r="G14" i="33"/>
  <c r="H14" i="33" s="1"/>
  <c r="K14" i="33" s="1"/>
  <c r="G15" i="33"/>
  <c r="H15" i="33" s="1"/>
  <c r="K15" i="33" s="1"/>
  <c r="G16" i="33"/>
  <c r="H16" i="33" s="1"/>
  <c r="K16" i="33" s="1"/>
  <c r="G17" i="33"/>
  <c r="H17" i="33" s="1"/>
  <c r="K17" i="33" s="1"/>
  <c r="G18" i="33"/>
  <c r="H18" i="33" s="1"/>
  <c r="K18" i="33" s="1"/>
  <c r="G19" i="33"/>
  <c r="H19" i="33" s="1"/>
  <c r="K19" i="33" s="1"/>
  <c r="G20" i="33"/>
  <c r="H20" i="33" s="1"/>
  <c r="K20" i="33" s="1"/>
  <c r="G21" i="33"/>
  <c r="H21" i="33" s="1"/>
  <c r="K21" i="33" s="1"/>
  <c r="G22" i="33"/>
  <c r="H22" i="33" s="1"/>
  <c r="K22" i="33" s="1"/>
  <c r="G23" i="33"/>
  <c r="H23" i="33" s="1"/>
  <c r="K23" i="33" s="1"/>
  <c r="G24" i="33"/>
  <c r="H24" i="33" s="1"/>
  <c r="K24" i="33" s="1"/>
  <c r="G25" i="33"/>
  <c r="H25" i="33" s="1"/>
  <c r="K25" i="33" s="1"/>
  <c r="G26" i="33"/>
  <c r="H26" i="33" s="1"/>
  <c r="K26" i="33" s="1"/>
  <c r="G27" i="33"/>
  <c r="H27" i="33" s="1"/>
  <c r="K27" i="33" s="1"/>
  <c r="G28" i="33"/>
  <c r="H28" i="33" s="1"/>
  <c r="K28" i="33" s="1"/>
  <c r="G29" i="33"/>
  <c r="H29" i="33" s="1"/>
  <c r="K29" i="33" s="1"/>
  <c r="G30" i="33"/>
  <c r="H30" i="33" s="1"/>
  <c r="K30" i="33" s="1"/>
  <c r="G31" i="33"/>
  <c r="H31" i="33" s="1"/>
  <c r="K31" i="33" s="1"/>
  <c r="G32" i="33"/>
  <c r="H32" i="33" s="1"/>
  <c r="K32" i="33" s="1"/>
  <c r="G33" i="33"/>
  <c r="H33" i="33" s="1"/>
  <c r="K33" i="33" s="1"/>
  <c r="G34" i="33"/>
  <c r="H34" i="33" s="1"/>
  <c r="K34" i="33" s="1"/>
  <c r="G35" i="33"/>
  <c r="H35" i="33" s="1"/>
  <c r="K35" i="33" s="1"/>
  <c r="G36" i="33"/>
  <c r="H36" i="33" s="1"/>
  <c r="K36" i="33" s="1"/>
  <c r="G37" i="33"/>
  <c r="H37" i="33" s="1"/>
  <c r="K37" i="33" s="1"/>
  <c r="G38" i="33"/>
  <c r="H38" i="33" s="1"/>
  <c r="K38" i="33" s="1"/>
  <c r="G39" i="33"/>
  <c r="H39" i="33" s="1"/>
  <c r="K39" i="33" s="1"/>
  <c r="G40" i="33"/>
  <c r="H40" i="33" s="1"/>
  <c r="K40" i="33" s="1"/>
  <c r="G41" i="33"/>
  <c r="H41" i="33" s="1"/>
  <c r="K41" i="33" s="1"/>
  <c r="I6" i="101"/>
  <c r="I5" i="101"/>
  <c r="I7" i="101" s="1"/>
  <c r="G6" i="101"/>
  <c r="H6" i="101" s="1"/>
  <c r="K6" i="101" s="1"/>
  <c r="J6" i="101" s="1"/>
  <c r="G5" i="101"/>
  <c r="H5" i="101" s="1"/>
  <c r="K5" i="101" s="1"/>
  <c r="I25" i="102"/>
  <c r="I24" i="102"/>
  <c r="I12" i="102"/>
  <c r="I11" i="102"/>
  <c r="I4" i="100"/>
  <c r="G4" i="100"/>
  <c r="H4" i="100" s="1"/>
  <c r="K4" i="100" s="1"/>
  <c r="J6" i="99"/>
  <c r="H6" i="99"/>
  <c r="I6" i="99" s="1"/>
  <c r="L6" i="99" s="1"/>
  <c r="I6" i="98"/>
  <c r="I7" i="98"/>
  <c r="I8" i="98"/>
  <c r="I9" i="98"/>
  <c r="G6" i="98"/>
  <c r="H6" i="98" s="1"/>
  <c r="K6" i="98" s="1"/>
  <c r="G7" i="98"/>
  <c r="H7" i="98" s="1"/>
  <c r="K7" i="98" s="1"/>
  <c r="G8" i="98"/>
  <c r="H8" i="98" s="1"/>
  <c r="K8" i="98" s="1"/>
  <c r="J8" i="98" s="1"/>
  <c r="G9" i="98"/>
  <c r="H9" i="98" s="1"/>
  <c r="K9" i="98" s="1"/>
  <c r="I6" i="97"/>
  <c r="G6" i="97"/>
  <c r="H6" i="97" s="1"/>
  <c r="K6" i="97" s="1"/>
  <c r="I7" i="95"/>
  <c r="I8" i="95"/>
  <c r="I9" i="95"/>
  <c r="I10" i="95"/>
  <c r="I11" i="95"/>
  <c r="I12" i="95"/>
  <c r="I13" i="95"/>
  <c r="I14" i="95"/>
  <c r="I15" i="95"/>
  <c r="I16" i="95"/>
  <c r="I17" i="95"/>
  <c r="I18" i="95"/>
  <c r="I6" i="95"/>
  <c r="I5" i="95"/>
  <c r="G7" i="95"/>
  <c r="H7" i="95" s="1"/>
  <c r="K7" i="95" s="1"/>
  <c r="J7" i="95" s="1"/>
  <c r="G8" i="95"/>
  <c r="H8" i="95" s="1"/>
  <c r="K8" i="95" s="1"/>
  <c r="J8" i="95" s="1"/>
  <c r="G9" i="95"/>
  <c r="H9" i="95" s="1"/>
  <c r="K9" i="95" s="1"/>
  <c r="J9" i="95" s="1"/>
  <c r="G10" i="95"/>
  <c r="H10" i="95" s="1"/>
  <c r="K10" i="95" s="1"/>
  <c r="J10" i="95" s="1"/>
  <c r="G11" i="95"/>
  <c r="H11" i="95" s="1"/>
  <c r="K11" i="95" s="1"/>
  <c r="J11" i="95" s="1"/>
  <c r="G12" i="95"/>
  <c r="H12" i="95" s="1"/>
  <c r="K12" i="95" s="1"/>
  <c r="J12" i="95" s="1"/>
  <c r="G13" i="95"/>
  <c r="H13" i="95" s="1"/>
  <c r="K13" i="95" s="1"/>
  <c r="J13" i="95" s="1"/>
  <c r="G14" i="95"/>
  <c r="H14" i="95" s="1"/>
  <c r="K14" i="95" s="1"/>
  <c r="J14" i="95" s="1"/>
  <c r="G15" i="95"/>
  <c r="H15" i="95" s="1"/>
  <c r="K15" i="95" s="1"/>
  <c r="J15" i="95" s="1"/>
  <c r="G16" i="95"/>
  <c r="H16" i="95" s="1"/>
  <c r="K16" i="95" s="1"/>
  <c r="J16" i="95" s="1"/>
  <c r="G17" i="95"/>
  <c r="H17" i="95" s="1"/>
  <c r="K17" i="95" s="1"/>
  <c r="J17" i="95" s="1"/>
  <c r="G18" i="95"/>
  <c r="H18" i="95" s="1"/>
  <c r="K18" i="95" s="1"/>
  <c r="J18" i="95" s="1"/>
  <c r="G6" i="95"/>
  <c r="H6" i="95" s="1"/>
  <c r="K6" i="95" s="1"/>
  <c r="J6" i="95" s="1"/>
  <c r="G5" i="95"/>
  <c r="H5" i="95" s="1"/>
  <c r="K5" i="95" s="1"/>
  <c r="I5" i="94"/>
  <c r="G5" i="94"/>
  <c r="H5" i="94" s="1"/>
  <c r="K5" i="94" s="1"/>
  <c r="I5" i="32"/>
  <c r="I6" i="32"/>
  <c r="I7" i="32"/>
  <c r="I8" i="32"/>
  <c r="I9" i="32"/>
  <c r="I10" i="32"/>
  <c r="I11" i="32"/>
  <c r="I12" i="32"/>
  <c r="I13" i="32"/>
  <c r="I14" i="32"/>
  <c r="I15" i="32"/>
  <c r="I16" i="32"/>
  <c r="I17" i="32"/>
  <c r="I18" i="32"/>
  <c r="I19" i="32"/>
  <c r="I20" i="32"/>
  <c r="I21" i="32"/>
  <c r="I22" i="32"/>
  <c r="I23" i="32"/>
  <c r="I24" i="32"/>
  <c r="I25" i="32"/>
  <c r="I26" i="32"/>
  <c r="I27" i="32"/>
  <c r="I28" i="32"/>
  <c r="I29" i="32"/>
  <c r="I30" i="32"/>
  <c r="I31" i="32"/>
  <c r="I32" i="32"/>
  <c r="I33" i="32"/>
  <c r="I34" i="32"/>
  <c r="I35" i="32"/>
  <c r="I36" i="32"/>
  <c r="I37" i="32"/>
  <c r="I38" i="32"/>
  <c r="I39" i="32"/>
  <c r="I40" i="32"/>
  <c r="I41" i="32"/>
  <c r="I42" i="32"/>
  <c r="I43" i="32"/>
  <c r="I44" i="32"/>
  <c r="I45" i="32"/>
  <c r="I46" i="32"/>
  <c r="I47" i="32"/>
  <c r="I48" i="32"/>
  <c r="I49" i="32"/>
  <c r="I50" i="32"/>
  <c r="I51" i="32"/>
  <c r="I52" i="32"/>
  <c r="I53" i="32"/>
  <c r="I54" i="32"/>
  <c r="I55" i="32"/>
  <c r="I56" i="32"/>
  <c r="I57" i="32"/>
  <c r="I58" i="32"/>
  <c r="I59" i="32"/>
  <c r="I60" i="32"/>
  <c r="I61" i="32"/>
  <c r="I62" i="32"/>
  <c r="I63" i="32"/>
  <c r="I64" i="32"/>
  <c r="I65" i="32"/>
  <c r="I66" i="32"/>
  <c r="I67" i="32"/>
  <c r="I68" i="32"/>
  <c r="I69" i="32"/>
  <c r="I70" i="32"/>
  <c r="I4" i="32"/>
  <c r="I3" i="32"/>
  <c r="G5" i="32"/>
  <c r="H5" i="32" s="1"/>
  <c r="K5" i="32" s="1"/>
  <c r="J5" i="32" s="1"/>
  <c r="G6" i="32"/>
  <c r="H6" i="32" s="1"/>
  <c r="K6" i="32" s="1"/>
  <c r="J6" i="32" s="1"/>
  <c r="G7" i="32"/>
  <c r="H7" i="32" s="1"/>
  <c r="K7" i="32" s="1"/>
  <c r="J7" i="32" s="1"/>
  <c r="G8" i="32"/>
  <c r="H8" i="32" s="1"/>
  <c r="K8" i="32" s="1"/>
  <c r="J8" i="32" s="1"/>
  <c r="G9" i="32"/>
  <c r="H9" i="32" s="1"/>
  <c r="K9" i="32" s="1"/>
  <c r="J9" i="32" s="1"/>
  <c r="G10" i="32"/>
  <c r="H10" i="32" s="1"/>
  <c r="K10" i="32" s="1"/>
  <c r="J10" i="32" s="1"/>
  <c r="G11" i="32"/>
  <c r="H11" i="32" s="1"/>
  <c r="K11" i="32" s="1"/>
  <c r="J11" i="32" s="1"/>
  <c r="G12" i="32"/>
  <c r="H12" i="32" s="1"/>
  <c r="K12" i="32" s="1"/>
  <c r="J12" i="32" s="1"/>
  <c r="G13" i="32"/>
  <c r="H13" i="32" s="1"/>
  <c r="K13" i="32" s="1"/>
  <c r="J13" i="32" s="1"/>
  <c r="G14" i="32"/>
  <c r="H14" i="32" s="1"/>
  <c r="K14" i="32" s="1"/>
  <c r="J14" i="32" s="1"/>
  <c r="G15" i="32"/>
  <c r="H15" i="32" s="1"/>
  <c r="K15" i="32" s="1"/>
  <c r="J15" i="32" s="1"/>
  <c r="G16" i="32"/>
  <c r="H16" i="32" s="1"/>
  <c r="K16" i="32" s="1"/>
  <c r="J16" i="32" s="1"/>
  <c r="G17" i="32"/>
  <c r="H17" i="32" s="1"/>
  <c r="K17" i="32" s="1"/>
  <c r="J17" i="32" s="1"/>
  <c r="G18" i="32"/>
  <c r="H18" i="32" s="1"/>
  <c r="K18" i="32" s="1"/>
  <c r="J18" i="32" s="1"/>
  <c r="G19" i="32"/>
  <c r="H19" i="32" s="1"/>
  <c r="K19" i="32" s="1"/>
  <c r="J19" i="32" s="1"/>
  <c r="G20" i="32"/>
  <c r="H20" i="32" s="1"/>
  <c r="K20" i="32" s="1"/>
  <c r="J20" i="32" s="1"/>
  <c r="G21" i="32"/>
  <c r="H21" i="32" s="1"/>
  <c r="K21" i="32" s="1"/>
  <c r="J21" i="32" s="1"/>
  <c r="G22" i="32"/>
  <c r="H22" i="32" s="1"/>
  <c r="K22" i="32" s="1"/>
  <c r="J22" i="32" s="1"/>
  <c r="G23" i="32"/>
  <c r="H23" i="32" s="1"/>
  <c r="K23" i="32" s="1"/>
  <c r="J23" i="32" s="1"/>
  <c r="G24" i="32"/>
  <c r="H24" i="32" s="1"/>
  <c r="K24" i="32" s="1"/>
  <c r="J24" i="32" s="1"/>
  <c r="G25" i="32"/>
  <c r="H25" i="32" s="1"/>
  <c r="K25" i="32" s="1"/>
  <c r="J25" i="32" s="1"/>
  <c r="G26" i="32"/>
  <c r="H26" i="32" s="1"/>
  <c r="K26" i="32" s="1"/>
  <c r="J26" i="32" s="1"/>
  <c r="G27" i="32"/>
  <c r="H27" i="32" s="1"/>
  <c r="K27" i="32" s="1"/>
  <c r="J27" i="32" s="1"/>
  <c r="G28" i="32"/>
  <c r="H28" i="32" s="1"/>
  <c r="K28" i="32" s="1"/>
  <c r="J28" i="32" s="1"/>
  <c r="G29" i="32"/>
  <c r="H29" i="32" s="1"/>
  <c r="K29" i="32" s="1"/>
  <c r="J29" i="32" s="1"/>
  <c r="G30" i="32"/>
  <c r="H30" i="32" s="1"/>
  <c r="K30" i="32" s="1"/>
  <c r="J30" i="32" s="1"/>
  <c r="G31" i="32"/>
  <c r="H31" i="32" s="1"/>
  <c r="K31" i="32" s="1"/>
  <c r="J31" i="32" s="1"/>
  <c r="G32" i="32"/>
  <c r="H32" i="32" s="1"/>
  <c r="K32" i="32" s="1"/>
  <c r="J32" i="32" s="1"/>
  <c r="G33" i="32"/>
  <c r="H33" i="32" s="1"/>
  <c r="K33" i="32" s="1"/>
  <c r="J33" i="32" s="1"/>
  <c r="G34" i="32"/>
  <c r="H34" i="32" s="1"/>
  <c r="K34" i="32" s="1"/>
  <c r="J34" i="32" s="1"/>
  <c r="G35" i="32"/>
  <c r="H35" i="32" s="1"/>
  <c r="K35" i="32" s="1"/>
  <c r="J35" i="32" s="1"/>
  <c r="G36" i="32"/>
  <c r="H36" i="32" s="1"/>
  <c r="K36" i="32" s="1"/>
  <c r="J36" i="32" s="1"/>
  <c r="G37" i="32"/>
  <c r="H37" i="32" s="1"/>
  <c r="K37" i="32" s="1"/>
  <c r="J37" i="32" s="1"/>
  <c r="G38" i="32"/>
  <c r="H38" i="32" s="1"/>
  <c r="K38" i="32" s="1"/>
  <c r="J38" i="32" s="1"/>
  <c r="G39" i="32"/>
  <c r="H39" i="32" s="1"/>
  <c r="K39" i="32" s="1"/>
  <c r="J39" i="32" s="1"/>
  <c r="G40" i="32"/>
  <c r="H40" i="32" s="1"/>
  <c r="K40" i="32" s="1"/>
  <c r="J40" i="32" s="1"/>
  <c r="G41" i="32"/>
  <c r="H41" i="32" s="1"/>
  <c r="K41" i="32" s="1"/>
  <c r="J41" i="32" s="1"/>
  <c r="G42" i="32"/>
  <c r="H42" i="32" s="1"/>
  <c r="K42" i="32" s="1"/>
  <c r="J42" i="32" s="1"/>
  <c r="G43" i="32"/>
  <c r="H43" i="32" s="1"/>
  <c r="K43" i="32" s="1"/>
  <c r="J43" i="32" s="1"/>
  <c r="G44" i="32"/>
  <c r="H44" i="32" s="1"/>
  <c r="K44" i="32" s="1"/>
  <c r="J44" i="32" s="1"/>
  <c r="G45" i="32"/>
  <c r="H45" i="32" s="1"/>
  <c r="K45" i="32" s="1"/>
  <c r="J45" i="32" s="1"/>
  <c r="G46" i="32"/>
  <c r="H46" i="32" s="1"/>
  <c r="K46" i="32" s="1"/>
  <c r="J46" i="32" s="1"/>
  <c r="G47" i="32"/>
  <c r="H47" i="32" s="1"/>
  <c r="K47" i="32" s="1"/>
  <c r="J47" i="32" s="1"/>
  <c r="G48" i="32"/>
  <c r="H48" i="32" s="1"/>
  <c r="K48" i="32" s="1"/>
  <c r="J48" i="32" s="1"/>
  <c r="G49" i="32"/>
  <c r="H49" i="32" s="1"/>
  <c r="K49" i="32" s="1"/>
  <c r="J49" i="32" s="1"/>
  <c r="G50" i="32"/>
  <c r="H50" i="32" s="1"/>
  <c r="K50" i="32" s="1"/>
  <c r="J50" i="32" s="1"/>
  <c r="G51" i="32"/>
  <c r="H51" i="32" s="1"/>
  <c r="K51" i="32" s="1"/>
  <c r="J51" i="32" s="1"/>
  <c r="G52" i="32"/>
  <c r="H52" i="32" s="1"/>
  <c r="K52" i="32" s="1"/>
  <c r="J52" i="32" s="1"/>
  <c r="G53" i="32"/>
  <c r="H53" i="32" s="1"/>
  <c r="K53" i="32" s="1"/>
  <c r="J53" i="32" s="1"/>
  <c r="G54" i="32"/>
  <c r="H54" i="32" s="1"/>
  <c r="K54" i="32" s="1"/>
  <c r="J54" i="32" s="1"/>
  <c r="G55" i="32"/>
  <c r="H55" i="32" s="1"/>
  <c r="K55" i="32" s="1"/>
  <c r="J55" i="32" s="1"/>
  <c r="G56" i="32"/>
  <c r="H56" i="32" s="1"/>
  <c r="K56" i="32" s="1"/>
  <c r="J56" i="32" s="1"/>
  <c r="G57" i="32"/>
  <c r="H57" i="32" s="1"/>
  <c r="K57" i="32" s="1"/>
  <c r="J57" i="32" s="1"/>
  <c r="G58" i="32"/>
  <c r="H58" i="32" s="1"/>
  <c r="K58" i="32" s="1"/>
  <c r="J58" i="32" s="1"/>
  <c r="G59" i="32"/>
  <c r="H59" i="32" s="1"/>
  <c r="K59" i="32" s="1"/>
  <c r="J59" i="32" s="1"/>
  <c r="G60" i="32"/>
  <c r="H60" i="32" s="1"/>
  <c r="K60" i="32" s="1"/>
  <c r="J60" i="32" s="1"/>
  <c r="G61" i="32"/>
  <c r="H61" i="32" s="1"/>
  <c r="K61" i="32" s="1"/>
  <c r="J61" i="32" s="1"/>
  <c r="G62" i="32"/>
  <c r="H62" i="32" s="1"/>
  <c r="K62" i="32" s="1"/>
  <c r="J62" i="32" s="1"/>
  <c r="G63" i="32"/>
  <c r="H63" i="32" s="1"/>
  <c r="K63" i="32" s="1"/>
  <c r="J63" i="32" s="1"/>
  <c r="G64" i="32"/>
  <c r="H64" i="32" s="1"/>
  <c r="K64" i="32" s="1"/>
  <c r="J64" i="32" s="1"/>
  <c r="G65" i="32"/>
  <c r="H65" i="32" s="1"/>
  <c r="K65" i="32" s="1"/>
  <c r="J65" i="32" s="1"/>
  <c r="G66" i="32"/>
  <c r="H66" i="32" s="1"/>
  <c r="K66" i="32" s="1"/>
  <c r="J66" i="32" s="1"/>
  <c r="G67" i="32"/>
  <c r="H67" i="32" s="1"/>
  <c r="K67" i="32" s="1"/>
  <c r="J67" i="32" s="1"/>
  <c r="G68" i="32"/>
  <c r="H68" i="32" s="1"/>
  <c r="K68" i="32" s="1"/>
  <c r="J68" i="32" s="1"/>
  <c r="G69" i="32"/>
  <c r="H69" i="32" s="1"/>
  <c r="K69" i="32" s="1"/>
  <c r="G70" i="32"/>
  <c r="H70" i="32" s="1"/>
  <c r="K70" i="32" s="1"/>
  <c r="J70" i="32" s="1"/>
  <c r="G4" i="32"/>
  <c r="H4" i="32" s="1"/>
  <c r="K4" i="32" s="1"/>
  <c r="J4" i="32" s="1"/>
  <c r="G3" i="32"/>
  <c r="H3" i="32" s="1"/>
  <c r="K3" i="32" s="1"/>
  <c r="J3" i="32" s="1"/>
  <c r="I4" i="35"/>
  <c r="I3" i="35"/>
  <c r="G4" i="35"/>
  <c r="H4" i="35" s="1"/>
  <c r="K4" i="35" s="1"/>
  <c r="J4" i="35" s="1"/>
  <c r="G3" i="35"/>
  <c r="H3" i="35" s="1"/>
  <c r="K3" i="35" s="1"/>
  <c r="I7" i="53"/>
  <c r="I8" i="53"/>
  <c r="I9" i="53"/>
  <c r="I5" i="53"/>
  <c r="I4" i="53"/>
  <c r="G7" i="53"/>
  <c r="H7" i="53" s="1"/>
  <c r="K7" i="53" s="1"/>
  <c r="G8" i="53"/>
  <c r="H8" i="53" s="1"/>
  <c r="K8" i="53" s="1"/>
  <c r="G9" i="53"/>
  <c r="H9" i="53" s="1"/>
  <c r="K9" i="53" s="1"/>
  <c r="G5" i="53"/>
  <c r="H5" i="53" s="1"/>
  <c r="K5" i="53" s="1"/>
  <c r="G4" i="53"/>
  <c r="H4" i="53" s="1"/>
  <c r="K4" i="53" s="1"/>
  <c r="I5" i="54"/>
  <c r="I6" i="54"/>
  <c r="I7" i="54"/>
  <c r="I8" i="54"/>
  <c r="I9" i="54"/>
  <c r="I10" i="54"/>
  <c r="I11" i="54"/>
  <c r="I12" i="54"/>
  <c r="I13" i="54"/>
  <c r="I14" i="54"/>
  <c r="I4" i="54"/>
  <c r="I3" i="54"/>
  <c r="G5" i="54"/>
  <c r="H5" i="54" s="1"/>
  <c r="K5" i="54" s="1"/>
  <c r="G6" i="54"/>
  <c r="H6" i="54" s="1"/>
  <c r="G7" i="54"/>
  <c r="H7" i="54" s="1"/>
  <c r="K6" i="54" s="1"/>
  <c r="G8" i="54"/>
  <c r="H8" i="54" s="1"/>
  <c r="G9" i="54"/>
  <c r="H9" i="54" s="1"/>
  <c r="K8" i="54" s="1"/>
  <c r="G10" i="54"/>
  <c r="H10" i="54" s="1"/>
  <c r="G11" i="54"/>
  <c r="H11" i="54" s="1"/>
  <c r="K10" i="54" s="1"/>
  <c r="G12" i="54"/>
  <c r="H12" i="54" s="1"/>
  <c r="G13" i="54"/>
  <c r="H13" i="54" s="1"/>
  <c r="K12" i="54" s="1"/>
  <c r="G14" i="54"/>
  <c r="H14" i="54" s="1"/>
  <c r="K14" i="54" s="1"/>
  <c r="J14" i="54" s="1"/>
  <c r="G3" i="54"/>
  <c r="H3" i="54" s="1"/>
  <c r="K3" i="54" s="1"/>
  <c r="G4" i="54"/>
  <c r="H4" i="54" s="1"/>
  <c r="I3" i="87"/>
  <c r="G3" i="87"/>
  <c r="H3" i="87" s="1"/>
  <c r="K3" i="87" s="1"/>
  <c r="J3" i="87" s="1"/>
  <c r="I5" i="9"/>
  <c r="I6" i="9"/>
  <c r="I7" i="9"/>
  <c r="I4" i="9"/>
  <c r="I3" i="9"/>
  <c r="G5" i="9"/>
  <c r="H5" i="9" s="1"/>
  <c r="K5" i="9" s="1"/>
  <c r="G6" i="9"/>
  <c r="H6" i="9" s="1"/>
  <c r="K6" i="9" s="1"/>
  <c r="J6" i="9" s="1"/>
  <c r="G7" i="9"/>
  <c r="H7" i="9" s="1"/>
  <c r="K7" i="9" s="1"/>
  <c r="G4" i="9"/>
  <c r="H4" i="9" s="1"/>
  <c r="K4" i="9" s="1"/>
  <c r="J4" i="9" s="1"/>
  <c r="G3" i="9"/>
  <c r="H3" i="9" s="1"/>
  <c r="K3" i="9" s="1"/>
  <c r="I7" i="51"/>
  <c r="I8" i="51"/>
  <c r="I6" i="51"/>
  <c r="I5" i="51"/>
  <c r="G7" i="51"/>
  <c r="H7" i="51" s="1"/>
  <c r="K7" i="51" s="1"/>
  <c r="G8" i="51"/>
  <c r="H8" i="51" s="1"/>
  <c r="K8" i="51" s="1"/>
  <c r="G6" i="51"/>
  <c r="H6" i="51" s="1"/>
  <c r="K6" i="51" s="1"/>
  <c r="G5" i="51"/>
  <c r="H5" i="51" s="1"/>
  <c r="K5" i="51" s="1"/>
  <c r="I29" i="45"/>
  <c r="I30" i="45"/>
  <c r="G29" i="45"/>
  <c r="H29" i="45" s="1"/>
  <c r="K29" i="45" s="1"/>
  <c r="J29" i="45" s="1"/>
  <c r="G30" i="45"/>
  <c r="H30" i="45" s="1"/>
  <c r="K30" i="45" s="1"/>
  <c r="I20" i="45"/>
  <c r="I21" i="45"/>
  <c r="I22" i="45"/>
  <c r="I23" i="45"/>
  <c r="I24" i="45"/>
  <c r="I25" i="45"/>
  <c r="I26" i="45"/>
  <c r="G20" i="45"/>
  <c r="H20" i="45" s="1"/>
  <c r="K20" i="45" s="1"/>
  <c r="J20" i="45" s="1"/>
  <c r="G21" i="45"/>
  <c r="H21" i="45" s="1"/>
  <c r="K21" i="45" s="1"/>
  <c r="G22" i="45"/>
  <c r="H22" i="45" s="1"/>
  <c r="K22" i="45" s="1"/>
  <c r="G23" i="45"/>
  <c r="H23" i="45" s="1"/>
  <c r="K23" i="45" s="1"/>
  <c r="G24" i="45"/>
  <c r="H24" i="45" s="1"/>
  <c r="K24" i="45" s="1"/>
  <c r="G25" i="45"/>
  <c r="H25" i="45" s="1"/>
  <c r="K25" i="45" s="1"/>
  <c r="G26" i="45"/>
  <c r="H26" i="45" s="1"/>
  <c r="K26" i="45" s="1"/>
  <c r="J26" i="45" s="1"/>
  <c r="I9" i="45"/>
  <c r="I10" i="45"/>
  <c r="I11" i="45"/>
  <c r="I12" i="45"/>
  <c r="I13" i="45"/>
  <c r="I14" i="45"/>
  <c r="I15" i="45"/>
  <c r="I16" i="45"/>
  <c r="I7" i="45"/>
  <c r="G9" i="45"/>
  <c r="H9" i="45" s="1"/>
  <c r="K9" i="45" s="1"/>
  <c r="J9" i="45" s="1"/>
  <c r="G10" i="45"/>
  <c r="H10" i="45" s="1"/>
  <c r="K10" i="45" s="1"/>
  <c r="G11" i="45"/>
  <c r="H11" i="45" s="1"/>
  <c r="K11" i="45" s="1"/>
  <c r="G12" i="45"/>
  <c r="H12" i="45" s="1"/>
  <c r="K12" i="45" s="1"/>
  <c r="G13" i="45"/>
  <c r="H13" i="45" s="1"/>
  <c r="K13" i="45" s="1"/>
  <c r="J13" i="45" s="1"/>
  <c r="G14" i="45"/>
  <c r="H14" i="45" s="1"/>
  <c r="K14" i="45" s="1"/>
  <c r="G15" i="45"/>
  <c r="H15" i="45" s="1"/>
  <c r="K15" i="45" s="1"/>
  <c r="G16" i="45"/>
  <c r="H16" i="45" s="1"/>
  <c r="K16" i="45" s="1"/>
  <c r="I8" i="45"/>
  <c r="I4" i="45"/>
  <c r="G7" i="45"/>
  <c r="H7" i="45" s="1"/>
  <c r="K7" i="45" s="1"/>
  <c r="G8" i="45"/>
  <c r="H8" i="45" s="1"/>
  <c r="K8" i="45" s="1"/>
  <c r="I5" i="45"/>
  <c r="G5" i="45"/>
  <c r="H5" i="45" s="1"/>
  <c r="K5" i="45" s="1"/>
  <c r="G4" i="45"/>
  <c r="H4" i="45" s="1"/>
  <c r="K4" i="45" s="1"/>
  <c r="J4" i="45" s="1"/>
  <c r="I5" i="52"/>
  <c r="I4" i="52"/>
  <c r="I3" i="52"/>
  <c r="G5" i="52"/>
  <c r="H5" i="52" s="1"/>
  <c r="K5" i="52" s="1"/>
  <c r="J5" i="52" s="1"/>
  <c r="G4" i="52"/>
  <c r="H4" i="52" s="1"/>
  <c r="K4" i="52" s="1"/>
  <c r="G3" i="52"/>
  <c r="H3" i="52" s="1"/>
  <c r="K3" i="52" s="1"/>
  <c r="I5" i="21"/>
  <c r="I6" i="21"/>
  <c r="I7" i="21"/>
  <c r="I8" i="21"/>
  <c r="I4" i="21"/>
  <c r="I3" i="21"/>
  <c r="G5" i="21"/>
  <c r="H5" i="21" s="1"/>
  <c r="K5" i="21" s="1"/>
  <c r="J5" i="21" s="1"/>
  <c r="G6" i="21"/>
  <c r="H6" i="21" s="1"/>
  <c r="K6" i="21" s="1"/>
  <c r="J6" i="21" s="1"/>
  <c r="G7" i="21"/>
  <c r="H7" i="21" s="1"/>
  <c r="K7" i="21" s="1"/>
  <c r="J7" i="21" s="1"/>
  <c r="G8" i="21"/>
  <c r="H8" i="21" s="1"/>
  <c r="K8" i="21" s="1"/>
  <c r="G4" i="21"/>
  <c r="H4" i="21" s="1"/>
  <c r="K4" i="21" s="1"/>
  <c r="J4" i="21" s="1"/>
  <c r="G3" i="21"/>
  <c r="H3" i="21" s="1"/>
  <c r="K3" i="21" s="1"/>
  <c r="I6" i="30"/>
  <c r="I7" i="30"/>
  <c r="I5" i="30"/>
  <c r="I4" i="30"/>
  <c r="G6" i="30"/>
  <c r="H6" i="30" s="1"/>
  <c r="K6" i="30" s="1"/>
  <c r="J6" i="30" s="1"/>
  <c r="G7" i="30"/>
  <c r="H7" i="30" s="1"/>
  <c r="K7" i="30" s="1"/>
  <c r="G5" i="30"/>
  <c r="H5" i="30" s="1"/>
  <c r="K5" i="30" s="1"/>
  <c r="J5" i="30" s="1"/>
  <c r="G4" i="30"/>
  <c r="H4" i="30" s="1"/>
  <c r="K4" i="30" s="1"/>
  <c r="I5" i="91"/>
  <c r="I6" i="91"/>
  <c r="I7" i="91"/>
  <c r="I8" i="91"/>
  <c r="I9" i="91"/>
  <c r="I10" i="91"/>
  <c r="I11" i="91"/>
  <c r="I12" i="91"/>
  <c r="I13" i="91"/>
  <c r="I14" i="91"/>
  <c r="I15" i="91"/>
  <c r="I16" i="91"/>
  <c r="I17" i="91"/>
  <c r="I18" i="91"/>
  <c r="I19" i="91"/>
  <c r="I20" i="91"/>
  <c r="I21" i="91"/>
  <c r="I22" i="91"/>
  <c r="I23" i="91"/>
  <c r="I24" i="91"/>
  <c r="I25" i="91"/>
  <c r="I26" i="91"/>
  <c r="I27" i="91"/>
  <c r="I28" i="91"/>
  <c r="I29" i="91"/>
  <c r="I30" i="91"/>
  <c r="I31" i="91"/>
  <c r="I32" i="91"/>
  <c r="I33" i="91"/>
  <c r="I34" i="91"/>
  <c r="I35" i="91"/>
  <c r="I36" i="91"/>
  <c r="I37" i="91"/>
  <c r="I38" i="91"/>
  <c r="I39" i="91"/>
  <c r="I40" i="91"/>
  <c r="I41" i="91"/>
  <c r="I42" i="91"/>
  <c r="I43" i="91"/>
  <c r="I44" i="91"/>
  <c r="I45" i="91"/>
  <c r="I46" i="91"/>
  <c r="I47" i="91"/>
  <c r="I48" i="91"/>
  <c r="I49" i="91"/>
  <c r="I50" i="91"/>
  <c r="I51" i="91"/>
  <c r="I52" i="91"/>
  <c r="I53" i="91"/>
  <c r="I54" i="91"/>
  <c r="I55" i="91"/>
  <c r="I56" i="91"/>
  <c r="I57" i="91"/>
  <c r="I58" i="91"/>
  <c r="I59" i="91"/>
  <c r="I60" i="91"/>
  <c r="I61" i="91"/>
  <c r="I62" i="91"/>
  <c r="I63" i="91"/>
  <c r="I64" i="91"/>
  <c r="I65" i="91"/>
  <c r="I66" i="91"/>
  <c r="I67" i="91"/>
  <c r="I68" i="91"/>
  <c r="I69" i="91"/>
  <c r="I70" i="91"/>
  <c r="I71" i="91"/>
  <c r="I72" i="91"/>
  <c r="I73" i="91"/>
  <c r="I74" i="91"/>
  <c r="I75" i="91"/>
  <c r="I76" i="91"/>
  <c r="I77" i="91"/>
  <c r="I78" i="91"/>
  <c r="I79" i="91"/>
  <c r="I80" i="91"/>
  <c r="I81" i="91"/>
  <c r="I82" i="91"/>
  <c r="I83" i="91"/>
  <c r="I84" i="91"/>
  <c r="I85" i="91"/>
  <c r="I86" i="91"/>
  <c r="I87" i="91"/>
  <c r="I88" i="91"/>
  <c r="I89" i="91"/>
  <c r="I4" i="91"/>
  <c r="I3" i="91"/>
  <c r="G5" i="91"/>
  <c r="H5" i="91" s="1"/>
  <c r="K5" i="91" s="1"/>
  <c r="G6" i="91"/>
  <c r="H6" i="91" s="1"/>
  <c r="K6" i="91" s="1"/>
  <c r="G7" i="91"/>
  <c r="H7" i="91" s="1"/>
  <c r="K7" i="91" s="1"/>
  <c r="G8" i="91"/>
  <c r="H8" i="91" s="1"/>
  <c r="K8" i="91" s="1"/>
  <c r="G9" i="91"/>
  <c r="H9" i="91" s="1"/>
  <c r="K9" i="91" s="1"/>
  <c r="G10" i="91"/>
  <c r="H10" i="91" s="1"/>
  <c r="K10" i="91" s="1"/>
  <c r="G11" i="91"/>
  <c r="H11" i="91" s="1"/>
  <c r="K11" i="91" s="1"/>
  <c r="G12" i="91"/>
  <c r="H12" i="91" s="1"/>
  <c r="K12" i="91" s="1"/>
  <c r="G13" i="91"/>
  <c r="H13" i="91" s="1"/>
  <c r="K13" i="91" s="1"/>
  <c r="G14" i="91"/>
  <c r="H14" i="91" s="1"/>
  <c r="K14" i="91" s="1"/>
  <c r="G15" i="91"/>
  <c r="H15" i="91" s="1"/>
  <c r="K15" i="91" s="1"/>
  <c r="G16" i="91"/>
  <c r="H16" i="91" s="1"/>
  <c r="K16" i="91" s="1"/>
  <c r="G17" i="91"/>
  <c r="H17" i="91" s="1"/>
  <c r="K17" i="91" s="1"/>
  <c r="G18" i="91"/>
  <c r="H18" i="91" s="1"/>
  <c r="K18" i="91" s="1"/>
  <c r="G19" i="91"/>
  <c r="H19" i="91" s="1"/>
  <c r="K19" i="91" s="1"/>
  <c r="G20" i="91"/>
  <c r="H20" i="91" s="1"/>
  <c r="K20" i="91" s="1"/>
  <c r="G21" i="91"/>
  <c r="H21" i="91" s="1"/>
  <c r="K21" i="91" s="1"/>
  <c r="G22" i="91"/>
  <c r="H22" i="91" s="1"/>
  <c r="K22" i="91" s="1"/>
  <c r="G23" i="91"/>
  <c r="H23" i="91" s="1"/>
  <c r="K23" i="91" s="1"/>
  <c r="G24" i="91"/>
  <c r="H24" i="91" s="1"/>
  <c r="K24" i="91" s="1"/>
  <c r="G25" i="91"/>
  <c r="H25" i="91" s="1"/>
  <c r="K25" i="91" s="1"/>
  <c r="G26" i="91"/>
  <c r="H26" i="91" s="1"/>
  <c r="K26" i="91" s="1"/>
  <c r="G27" i="91"/>
  <c r="H27" i="91" s="1"/>
  <c r="K27" i="91" s="1"/>
  <c r="G28" i="91"/>
  <c r="H28" i="91" s="1"/>
  <c r="K28" i="91" s="1"/>
  <c r="G29" i="91"/>
  <c r="H29" i="91" s="1"/>
  <c r="K29" i="91" s="1"/>
  <c r="G30" i="91"/>
  <c r="H30" i="91" s="1"/>
  <c r="K30" i="91" s="1"/>
  <c r="G31" i="91"/>
  <c r="H31" i="91" s="1"/>
  <c r="K31" i="91" s="1"/>
  <c r="G32" i="91"/>
  <c r="H32" i="91" s="1"/>
  <c r="K32" i="91" s="1"/>
  <c r="G33" i="91"/>
  <c r="H33" i="91" s="1"/>
  <c r="K33" i="91" s="1"/>
  <c r="G34" i="91"/>
  <c r="H34" i="91" s="1"/>
  <c r="K34" i="91" s="1"/>
  <c r="G35" i="91"/>
  <c r="H35" i="91" s="1"/>
  <c r="K35" i="91" s="1"/>
  <c r="G36" i="91"/>
  <c r="H36" i="91" s="1"/>
  <c r="K36" i="91" s="1"/>
  <c r="G37" i="91"/>
  <c r="H37" i="91" s="1"/>
  <c r="K37" i="91" s="1"/>
  <c r="G38" i="91"/>
  <c r="H38" i="91" s="1"/>
  <c r="K38" i="91" s="1"/>
  <c r="G39" i="91"/>
  <c r="H39" i="91" s="1"/>
  <c r="K39" i="91" s="1"/>
  <c r="G40" i="91"/>
  <c r="H40" i="91" s="1"/>
  <c r="K40" i="91" s="1"/>
  <c r="G41" i="91"/>
  <c r="H41" i="91" s="1"/>
  <c r="K41" i="91" s="1"/>
  <c r="G42" i="91"/>
  <c r="H42" i="91" s="1"/>
  <c r="K42" i="91" s="1"/>
  <c r="G43" i="91"/>
  <c r="H43" i="91" s="1"/>
  <c r="K43" i="91" s="1"/>
  <c r="G44" i="91"/>
  <c r="H44" i="91" s="1"/>
  <c r="K44" i="91" s="1"/>
  <c r="G45" i="91"/>
  <c r="H45" i="91" s="1"/>
  <c r="K45" i="91" s="1"/>
  <c r="G46" i="91"/>
  <c r="H46" i="91" s="1"/>
  <c r="K46" i="91" s="1"/>
  <c r="G47" i="91"/>
  <c r="H47" i="91" s="1"/>
  <c r="K47" i="91" s="1"/>
  <c r="G48" i="91"/>
  <c r="H48" i="91" s="1"/>
  <c r="K48" i="91" s="1"/>
  <c r="G49" i="91"/>
  <c r="H49" i="91" s="1"/>
  <c r="K49" i="91" s="1"/>
  <c r="G50" i="91"/>
  <c r="H50" i="91" s="1"/>
  <c r="K50" i="91" s="1"/>
  <c r="G51" i="91"/>
  <c r="H51" i="91" s="1"/>
  <c r="K51" i="91" s="1"/>
  <c r="G52" i="91"/>
  <c r="H52" i="91" s="1"/>
  <c r="K52" i="91" s="1"/>
  <c r="G53" i="91"/>
  <c r="H53" i="91" s="1"/>
  <c r="K53" i="91" s="1"/>
  <c r="G54" i="91"/>
  <c r="H54" i="91" s="1"/>
  <c r="K54" i="91" s="1"/>
  <c r="G55" i="91"/>
  <c r="H55" i="91" s="1"/>
  <c r="K55" i="91" s="1"/>
  <c r="G56" i="91"/>
  <c r="H56" i="91" s="1"/>
  <c r="K56" i="91" s="1"/>
  <c r="G57" i="91"/>
  <c r="H57" i="91" s="1"/>
  <c r="K57" i="91" s="1"/>
  <c r="G58" i="91"/>
  <c r="H58" i="91" s="1"/>
  <c r="K58" i="91" s="1"/>
  <c r="G59" i="91"/>
  <c r="H59" i="91" s="1"/>
  <c r="K59" i="91" s="1"/>
  <c r="G60" i="91"/>
  <c r="H60" i="91" s="1"/>
  <c r="K60" i="91" s="1"/>
  <c r="G61" i="91"/>
  <c r="H61" i="91" s="1"/>
  <c r="K61" i="91" s="1"/>
  <c r="G62" i="91"/>
  <c r="H62" i="91" s="1"/>
  <c r="K62" i="91" s="1"/>
  <c r="G63" i="91"/>
  <c r="H63" i="91" s="1"/>
  <c r="K63" i="91" s="1"/>
  <c r="G64" i="91"/>
  <c r="H64" i="91" s="1"/>
  <c r="K64" i="91" s="1"/>
  <c r="G65" i="91"/>
  <c r="H65" i="91" s="1"/>
  <c r="K65" i="91" s="1"/>
  <c r="G66" i="91"/>
  <c r="H66" i="91" s="1"/>
  <c r="K66" i="91" s="1"/>
  <c r="G67" i="91"/>
  <c r="H67" i="91" s="1"/>
  <c r="K67" i="91" s="1"/>
  <c r="G68" i="91"/>
  <c r="H68" i="91" s="1"/>
  <c r="K68" i="91" s="1"/>
  <c r="G69" i="91"/>
  <c r="H69" i="91" s="1"/>
  <c r="K69" i="91" s="1"/>
  <c r="G70" i="91"/>
  <c r="H70" i="91" s="1"/>
  <c r="K70" i="91" s="1"/>
  <c r="G71" i="91"/>
  <c r="H71" i="91" s="1"/>
  <c r="K71" i="91" s="1"/>
  <c r="G72" i="91"/>
  <c r="H72" i="91" s="1"/>
  <c r="K72" i="91" s="1"/>
  <c r="G73" i="91"/>
  <c r="H73" i="91" s="1"/>
  <c r="K73" i="91" s="1"/>
  <c r="G74" i="91"/>
  <c r="H74" i="91" s="1"/>
  <c r="K74" i="91" s="1"/>
  <c r="G75" i="91"/>
  <c r="H75" i="91" s="1"/>
  <c r="K75" i="91" s="1"/>
  <c r="G76" i="91"/>
  <c r="H76" i="91" s="1"/>
  <c r="K76" i="91" s="1"/>
  <c r="G77" i="91"/>
  <c r="H77" i="91" s="1"/>
  <c r="K77" i="91" s="1"/>
  <c r="G78" i="91"/>
  <c r="H78" i="91" s="1"/>
  <c r="K78" i="91" s="1"/>
  <c r="G79" i="91"/>
  <c r="H79" i="91" s="1"/>
  <c r="K79" i="91" s="1"/>
  <c r="G80" i="91"/>
  <c r="H80" i="91" s="1"/>
  <c r="K80" i="91" s="1"/>
  <c r="G81" i="91"/>
  <c r="H81" i="91" s="1"/>
  <c r="K81" i="91" s="1"/>
  <c r="G82" i="91"/>
  <c r="H82" i="91" s="1"/>
  <c r="K82" i="91" s="1"/>
  <c r="G83" i="91"/>
  <c r="H83" i="91" s="1"/>
  <c r="K83" i="91" s="1"/>
  <c r="G84" i="91"/>
  <c r="H84" i="91" s="1"/>
  <c r="K84" i="91" s="1"/>
  <c r="G85" i="91"/>
  <c r="H85" i="91" s="1"/>
  <c r="K85" i="91" s="1"/>
  <c r="G86" i="91"/>
  <c r="H86" i="91" s="1"/>
  <c r="K86" i="91" s="1"/>
  <c r="G87" i="91"/>
  <c r="H87" i="91" s="1"/>
  <c r="K87" i="91" s="1"/>
  <c r="G88" i="91"/>
  <c r="H88" i="91" s="1"/>
  <c r="K88" i="91" s="1"/>
  <c r="G89" i="91"/>
  <c r="H89" i="91" s="1"/>
  <c r="K89" i="91" s="1"/>
  <c r="G4" i="91"/>
  <c r="H4" i="91" s="1"/>
  <c r="K4" i="91" s="1"/>
  <c r="G3" i="91"/>
  <c r="H3" i="91" s="1"/>
  <c r="K3" i="91" s="1"/>
  <c r="I3" i="41"/>
  <c r="G3" i="41"/>
  <c r="H3" i="41" s="1"/>
  <c r="K3" i="41" s="1"/>
  <c r="J3" i="41" s="1"/>
  <c r="I3" i="42"/>
  <c r="G3" i="42"/>
  <c r="H3" i="42" s="1"/>
  <c r="K3" i="42" s="1"/>
  <c r="J3" i="42" s="1"/>
  <c r="J20" i="106" l="1"/>
  <c r="K20" i="106"/>
  <c r="L20" i="106"/>
  <c r="K15" i="105"/>
  <c r="K13" i="105"/>
  <c r="K17" i="105"/>
  <c r="J21" i="105"/>
  <c r="K12" i="105"/>
  <c r="K21" i="105" s="1"/>
  <c r="L21" i="105"/>
  <c r="J14" i="103"/>
  <c r="K8" i="103"/>
  <c r="K14" i="103" s="1"/>
  <c r="L14" i="103"/>
  <c r="K6" i="99"/>
  <c r="J7" i="98"/>
  <c r="J9" i="98"/>
  <c r="I10" i="98"/>
  <c r="J6" i="97"/>
  <c r="J5" i="94"/>
  <c r="K9" i="51"/>
  <c r="J7" i="51"/>
  <c r="J8" i="51"/>
  <c r="J6" i="51"/>
  <c r="I9" i="51"/>
  <c r="J14" i="45"/>
  <c r="J10" i="45"/>
  <c r="J25" i="45"/>
  <c r="J21" i="45"/>
  <c r="J16" i="45"/>
  <c r="J23" i="45"/>
  <c r="J15" i="45"/>
  <c r="J11" i="45"/>
  <c r="J30" i="45"/>
  <c r="J12" i="45"/>
  <c r="J24" i="45"/>
  <c r="J8" i="45"/>
  <c r="J22" i="45"/>
  <c r="J7" i="45"/>
  <c r="J5" i="45"/>
  <c r="K10" i="53"/>
  <c r="J7" i="53"/>
  <c r="J9" i="53"/>
  <c r="J5" i="53"/>
  <c r="J8" i="53"/>
  <c r="J27" i="53"/>
  <c r="J26" i="53"/>
  <c r="J4" i="52"/>
  <c r="J8" i="21"/>
  <c r="J3" i="91"/>
  <c r="J91" i="91"/>
  <c r="J92" i="91"/>
  <c r="J90" i="91"/>
  <c r="J5" i="54"/>
  <c r="J38" i="33"/>
  <c r="J34" i="33"/>
  <c r="J26" i="33"/>
  <c r="J22" i="33"/>
  <c r="J18" i="33"/>
  <c r="J10" i="33"/>
  <c r="J6" i="33"/>
  <c r="J32" i="33"/>
  <c r="J28" i="33"/>
  <c r="J16" i="33"/>
  <c r="J12" i="33"/>
  <c r="J8" i="33"/>
  <c r="J52" i="33"/>
  <c r="J48" i="33"/>
  <c r="J63" i="33"/>
  <c r="J54" i="33"/>
  <c r="J41" i="33"/>
  <c r="J37" i="33"/>
  <c r="J33" i="33"/>
  <c r="J29" i="33"/>
  <c r="J25" i="33"/>
  <c r="J21" i="33"/>
  <c r="J17" i="33"/>
  <c r="J13" i="33"/>
  <c r="J9" i="33"/>
  <c r="J5" i="33"/>
  <c r="J65" i="33"/>
  <c r="J61" i="33"/>
  <c r="J57" i="33"/>
  <c r="J53" i="33"/>
  <c r="J49" i="33"/>
  <c r="J45" i="33"/>
  <c r="J64" i="33"/>
  <c r="J60" i="33"/>
  <c r="J56" i="33"/>
  <c r="J44" i="33"/>
  <c r="J39" i="33"/>
  <c r="J35" i="33"/>
  <c r="J31" i="33"/>
  <c r="J27" i="33"/>
  <c r="J23" i="33"/>
  <c r="J15" i="33"/>
  <c r="J11" i="33"/>
  <c r="J59" i="33"/>
  <c r="J55" i="33"/>
  <c r="J51" i="33"/>
  <c r="J47" i="33"/>
  <c r="J43" i="33"/>
  <c r="J62" i="33"/>
  <c r="J58" i="33"/>
  <c r="J50" i="33"/>
  <c r="J46" i="33"/>
  <c r="J85" i="33"/>
  <c r="J81" i="33"/>
  <c r="J77" i="33"/>
  <c r="J73" i="33"/>
  <c r="J69" i="33"/>
  <c r="J42" i="33"/>
  <c r="J40" i="33"/>
  <c r="J36" i="33"/>
  <c r="J24" i="33"/>
  <c r="J19" i="33"/>
  <c r="J14" i="33"/>
  <c r="I88" i="33"/>
  <c r="K88" i="33"/>
  <c r="I51" i="102"/>
  <c r="K51" i="102"/>
  <c r="J45" i="102"/>
  <c r="J51" i="102" s="1"/>
  <c r="I39" i="102"/>
  <c r="J24" i="102"/>
  <c r="J39" i="102" s="1"/>
  <c r="K39" i="102"/>
  <c r="I19" i="102"/>
  <c r="J11" i="102"/>
  <c r="J19" i="102" s="1"/>
  <c r="K19" i="102"/>
  <c r="J5" i="101"/>
  <c r="J7" i="101" s="1"/>
  <c r="K7" i="101"/>
  <c r="J4" i="100"/>
  <c r="J69" i="32"/>
  <c r="J7" i="9"/>
  <c r="J5" i="9"/>
  <c r="J7" i="30"/>
  <c r="J6" i="27"/>
  <c r="I19" i="95"/>
  <c r="K19" i="95"/>
  <c r="J5" i="95"/>
  <c r="J19" i="95" s="1"/>
  <c r="J4" i="33"/>
  <c r="J30" i="33"/>
  <c r="J20" i="33"/>
  <c r="J3" i="33"/>
  <c r="K11" i="107"/>
  <c r="J8" i="107"/>
  <c r="J11" i="107" s="1"/>
  <c r="I29" i="53"/>
  <c r="K29" i="53"/>
  <c r="J4" i="53"/>
  <c r="J5" i="51"/>
  <c r="I10" i="53"/>
  <c r="I6" i="52"/>
  <c r="K6" i="52"/>
  <c r="J3" i="52"/>
  <c r="I5" i="35"/>
  <c r="K5" i="35"/>
  <c r="J3" i="35"/>
  <c r="J5" i="35" s="1"/>
  <c r="I9" i="21"/>
  <c r="J3" i="21"/>
  <c r="J9" i="21" s="1"/>
  <c r="K9" i="21"/>
  <c r="J86" i="91"/>
  <c r="J82" i="91"/>
  <c r="J78" i="91"/>
  <c r="J74" i="91"/>
  <c r="J70" i="91"/>
  <c r="J66" i="91"/>
  <c r="J62" i="91"/>
  <c r="J58" i="91"/>
  <c r="J54" i="91"/>
  <c r="J50" i="91"/>
  <c r="J46" i="91"/>
  <c r="J42" i="91"/>
  <c r="J38" i="91"/>
  <c r="J34" i="91"/>
  <c r="J30" i="91"/>
  <c r="J26" i="91"/>
  <c r="J22" i="91"/>
  <c r="J18" i="91"/>
  <c r="J14" i="91"/>
  <c r="J10" i="91"/>
  <c r="J6" i="91"/>
  <c r="I93" i="91"/>
  <c r="K93" i="91"/>
  <c r="J12" i="54"/>
  <c r="K13" i="54"/>
  <c r="J13" i="54" s="1"/>
  <c r="J10" i="54"/>
  <c r="K11" i="54"/>
  <c r="J11" i="54" s="1"/>
  <c r="J8" i="54"/>
  <c r="K9" i="54"/>
  <c r="J9" i="54" s="1"/>
  <c r="J6" i="54"/>
  <c r="K7" i="54"/>
  <c r="J7" i="54" s="1"/>
  <c r="K4" i="54"/>
  <c r="I15" i="54"/>
  <c r="J3" i="54"/>
  <c r="I8" i="9"/>
  <c r="J3" i="9"/>
  <c r="K8" i="9"/>
  <c r="I8" i="30"/>
  <c r="J4" i="30"/>
  <c r="J8" i="30" s="1"/>
  <c r="K8" i="30"/>
  <c r="K10" i="98"/>
  <c r="J6" i="98"/>
  <c r="J10" i="98" s="1"/>
  <c r="J4" i="91"/>
  <c r="J89" i="91"/>
  <c r="J85" i="91"/>
  <c r="J81" i="91"/>
  <c r="J77" i="91"/>
  <c r="J73" i="91"/>
  <c r="J69" i="91"/>
  <c r="J65" i="91"/>
  <c r="J61" i="91"/>
  <c r="J57" i="91"/>
  <c r="J53" i="91"/>
  <c r="J49" i="91"/>
  <c r="J45" i="91"/>
  <c r="J41" i="91"/>
  <c r="J37" i="91"/>
  <c r="J33" i="91"/>
  <c r="J29" i="91"/>
  <c r="J25" i="91"/>
  <c r="J21" i="91"/>
  <c r="J17" i="91"/>
  <c r="J13" i="91"/>
  <c r="J9" i="91"/>
  <c r="J5" i="91"/>
  <c r="J88" i="91"/>
  <c r="J84" i="91"/>
  <c r="J80" i="91"/>
  <c r="J76" i="91"/>
  <c r="J72" i="91"/>
  <c r="J68" i="91"/>
  <c r="J64" i="91"/>
  <c r="J60" i="91"/>
  <c r="J56" i="91"/>
  <c r="J52" i="91"/>
  <c r="J48" i="91"/>
  <c r="J44" i="91"/>
  <c r="J40" i="91"/>
  <c r="J36" i="91"/>
  <c r="J32" i="91"/>
  <c r="J28" i="91"/>
  <c r="J24" i="91"/>
  <c r="J20" i="91"/>
  <c r="J16" i="91"/>
  <c r="J12" i="91"/>
  <c r="J8" i="91"/>
  <c r="J87" i="91"/>
  <c r="J83" i="91"/>
  <c r="J79" i="91"/>
  <c r="J75" i="91"/>
  <c r="J71" i="91"/>
  <c r="J67" i="91"/>
  <c r="J63" i="91"/>
  <c r="J59" i="91"/>
  <c r="J55" i="91"/>
  <c r="J51" i="91"/>
  <c r="J47" i="91"/>
  <c r="J43" i="91"/>
  <c r="J39" i="91"/>
  <c r="J35" i="91"/>
  <c r="J31" i="91"/>
  <c r="J27" i="91"/>
  <c r="J23" i="91"/>
  <c r="J19" i="91"/>
  <c r="J15" i="91"/>
  <c r="J11" i="91"/>
  <c r="J7" i="91"/>
  <c r="A11" i="45"/>
  <c r="A12" i="45" s="1"/>
  <c r="A13" i="45" s="1"/>
  <c r="A14" i="45" s="1"/>
  <c r="A15" i="45" s="1"/>
  <c r="A16" i="45" s="1"/>
  <c r="A22" i="45"/>
  <c r="A23" i="45" s="1"/>
  <c r="A24" i="45" s="1"/>
  <c r="A25" i="45" s="1"/>
  <c r="A26" i="45" s="1"/>
  <c r="A27" i="45" s="1"/>
  <c r="A30" i="45"/>
  <c r="A4" i="45"/>
  <c r="A5" i="45" s="1"/>
  <c r="A5" i="30"/>
  <c r="A6" i="30" s="1"/>
  <c r="A7" i="30" s="1"/>
  <c r="J9" i="51" l="1"/>
  <c r="J29" i="53"/>
  <c r="J10" i="53"/>
  <c r="J6" i="52"/>
  <c r="K15" i="54"/>
  <c r="J4" i="54"/>
  <c r="J88" i="33"/>
  <c r="J8" i="9"/>
  <c r="J93" i="91"/>
  <c r="J15" i="54"/>
  <c r="A4" i="54"/>
  <c r="A5" i="54" s="1"/>
  <c r="A6" i="54" s="1"/>
  <c r="A7" i="54" s="1"/>
  <c r="A8" i="54" s="1"/>
  <c r="A9" i="54" s="1"/>
  <c r="A10" i="54" s="1"/>
  <c r="A11" i="54" s="1"/>
  <c r="A4" i="52" l="1"/>
  <c r="I33" i="45" l="1"/>
  <c r="J33" i="45" l="1"/>
  <c r="K33" i="45"/>
  <c r="A14" i="33" l="1"/>
  <c r="A15" i="33" l="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6" i="33"/>
  <c r="A7" i="33" s="1"/>
  <c r="A8" i="33" s="1"/>
  <c r="A9" i="33" s="1"/>
  <c r="A41" i="33" l="1"/>
  <c r="A6" i="32" l="1"/>
  <c r="A7" i="32" l="1"/>
  <c r="A8" i="32" s="1"/>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l="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4" i="21" l="1"/>
  <c r="A5" i="21" l="1"/>
  <c r="A6" i="21" s="1"/>
  <c r="A7" i="21" s="1"/>
  <c r="A8" i="21" s="1"/>
</calcChain>
</file>

<file path=xl/comments1.xml><?xml version="1.0" encoding="utf-8"?>
<comments xmlns="http://schemas.openxmlformats.org/spreadsheetml/2006/main">
  <authors>
    <author>Katarzyna Nowak</author>
  </authors>
  <commentList>
    <comment ref="H8" authorId="0">
      <text>
        <r>
          <rPr>
            <b/>
            <sz val="9"/>
            <color indexed="81"/>
            <rFont val="Tahoma"/>
            <family val="2"/>
            <charset val="238"/>
          </rPr>
          <t>Katarzyna Nowak:</t>
        </r>
        <r>
          <rPr>
            <sz val="9"/>
            <color indexed="81"/>
            <rFont val="Tahoma"/>
            <family val="2"/>
            <charset val="238"/>
          </rPr>
          <t xml:space="preserve">
</t>
        </r>
      </text>
    </comment>
  </commentList>
</comments>
</file>

<file path=xl/sharedStrings.xml><?xml version="1.0" encoding="utf-8"?>
<sst xmlns="http://schemas.openxmlformats.org/spreadsheetml/2006/main" count="1351" uniqueCount="565">
  <si>
    <t>Lp.</t>
  </si>
  <si>
    <t>Nazwa i opis</t>
  </si>
  <si>
    <t>Jednostka miary</t>
  </si>
  <si>
    <t>Ilość</t>
  </si>
  <si>
    <t>Vat [%]</t>
  </si>
  <si>
    <t>Cena jednostkowa brutto [zł]</t>
  </si>
  <si>
    <t>Wartość netto [zł]</t>
  </si>
  <si>
    <t>Cena jednostkowa netto [zł]</t>
  </si>
  <si>
    <t>Wartość Vat [zł]</t>
  </si>
  <si>
    <t>Wartość brutto [zł]</t>
  </si>
  <si>
    <t>RAZEM</t>
  </si>
  <si>
    <t>kpl</t>
  </si>
  <si>
    <t>szt.</t>
  </si>
  <si>
    <t>kpl.</t>
  </si>
  <si>
    <t>szt</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</si>
  <si>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12 do 30mm. </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</si>
  <si>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32 do 50mm. </t>
  </si>
  <si>
    <t xml:space="preserve">Śruba do korówki ryglowana, blokująca, wielokierunkowa, maksymalny kąt 20 stopni, tytanowa, samogwintująca, średnica śruby z gwintem 3,0 mm, średnica głowy śruby 4,0mm, średnica rdzenia śruby 2,1mm, każda następna śruba o 2mm dłuższa, długość śrub od 52 do 60mm.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</si>
  <si>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12 do 30mm.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</si>
  <si>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32 do 50mm. </t>
  </si>
  <si>
    <t xml:space="preserve">Śruba do tkanki gąbczastej ryglowana, blokująca, wielokierunkowa, maksymalny kąt 35 stopni, tytanowa, samogwintująca, średnica śruby z gwintem 3,0 mm, średnica głowy śruby 4,0mm, średnica rdzenia śruby 1,6 mm, każda następna śruba o 2mm dłuższa, długość śrub od 52 do 60mm. </t>
  </si>
  <si>
    <t xml:space="preserve">Śruba do korówki nieryglowana, ciągnąca, tytanowa, samogwintująca, średnica śruby z gwintem 3,0 mm, średnica głowy śruby 4,0mm, średnica rdzenia śruby 2,1mm, każda następna śruba o 2mm dłuższa, długość śrub od 12 do 30mm. </t>
  </si>
  <si>
    <t xml:space="preserve">Śruba do korówki nieryglowana, ciągnąca, tytanowa, samogwintująca, średnica śruby z gwintem 3,0 mm, średnica głowy śruby 4,0mm, średnica rdzenia śruby 2,1mm, każda następna śruba o 2mm dłuższa, długość śrub od 32 do 40mm. </t>
  </si>
  <si>
    <t xml:space="preserve">Śruba blokowana, tytanowa, samogwintująca, średnica śruby  3,5 mm,  średnica rdzenia śruby 2,1mm,średnica głowy śruby 6,0 mm ;skok długości śruby co 2mm , długość śrub od 10 do 30mm. </t>
  </si>
  <si>
    <t xml:space="preserve">Śruba blokowana, tytanowa, samogwintująca, średnica śruby  3,5 mm,  średnica rdzenia śruby 2,1mm,średnica głowy śruby 6,0 mm ;skok długości śruby co 2mm , długość śrub od 32 do 50mm. </t>
  </si>
  <si>
    <t xml:space="preserve">Śruba blokowana, tytanowa, samogwintująca, średnica śruby  3,5 mm,  średnica rdzenia śruby 2,1mm,średnica głowy śruby 6,0 mm ;skok długości śruby co 2mm , długość śrub od 52 do 60mm. </t>
  </si>
  <si>
    <t xml:space="preserve">Śruba standardowa, tytanowa, samogwintujca, średnica śruby 3,5 mm, średnica rdzenia śruby 2,5 mm, średnica głowy śruby 6,0 mm. Skok długości co 2 mm, długość śrub od 10 mm do 30mm. </t>
  </si>
  <si>
    <t xml:space="preserve">Śruba standardowa, tytanowa, samogwintujca, średnica śruby 3,5 mm, średnica rdzenia śruby 2,5 mm, średnica głowy śruby 6,0 mm. Skok długości co 2 mm, długość śrub od 32 mm do 50mm. </t>
  </si>
  <si>
    <t xml:space="preserve">Śruba standardowa, tytanowa, samogwintujca, średnica śruby 3,5 mm, średnica rdzenia śruby 2,5 mm, średnica głowy śruby 6,0 mm. Skok długości co 2 mm, długość śrub od 52 mm do 60mm. </t>
  </si>
  <si>
    <t xml:space="preserve">Płytka do kości promieniowej po stronie grzbietowej, strona prawa, lewa, blokowana, tytanowa, wielokątowa- max. kąt 35 stopni, 7 otworów w części dalszej, 3 otwory w trzonie płytki w tym otwór owalny,. Grubość płytki 1,5mm, kształt Y, anatomiczne uformowanie płytki. Małe otwory umożliwiające pozycjonowanie płytki za pomocą drutów Kirschnera. </t>
  </si>
  <si>
    <t xml:space="preserve">Płytka do kości promieniowej po stronie grzbietowej, strona prawa, lewa, blokowana, tytanowa, wielokątowa- max. kąt 35 stopni, 4 otwory w części dalszej, 3 otwory w trzonie płytki w tym otwór owalny,. Grubość płytki 1,5mm, kształt Y, anatomiczne uformowanie płytki. Małe otwory umożliwiające pozycjonowanie płytki za pomocą drutów Kirschnera. </t>
  </si>
  <si>
    <t>Płytki do kości promieniowej po stronie dłoniowej "Watershed Line" prawa i lewa, tytanowa, blokowana, wielokątowa, maksymalny kąt dla śrub 25 stopni, długość 55 i 70mm, szerokość 24mm, grubość: część bliższa 2,0mm, część dalsza 3,0mm.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celującej tulei gwintowanej.</t>
  </si>
  <si>
    <t>Płytki do kości promieniowej po stronie dłoniowej "Watershed Line"szersza prawa i lewa, tytanowa, blokowana, wielokątowa, maksymalny kąt dla śrub 25 stopni, długość 55 i 70mm, szerokość 27mm, grubość: część bliższa 2,0mm, część dalsza 3,0mm.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celującej tulei gwintowanej.</t>
  </si>
  <si>
    <t>Płytki do kości promieniowej po stronie dłoniowej  prawa i lewa, tytanowa, blokowana, wielokątowa, maksymalny kąt dla śrub 30 stopni, długość 55 i 70mm, szerokość 27mm, grubość 2,0mm,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nakładki celującej.</t>
  </si>
  <si>
    <t>Płytka do kości promieniowej po stronie dłoniowej prawa i lewa, tytanowa, blokowana, wielokątowa, maksymalny kąt dla śrub 30 stopni, długość 55 i 70mm, szerokość 24mm, grubość 2,0mm,  9 otworów w części głowowej, 3 i 5 otworów w części trzonowej( w tym otwór owalny pozycjonujący), anatomicznie dopasowana forma płytki do kości, duży otwór do korekty powierzchni stawowej oraz małe otwory umożliwiające pozycjonowanie płytki drutami Kirschnera. Możliwość zastosowania nakładki celującej.</t>
  </si>
  <si>
    <t>Płytka do kości promieniowej po stronie dłoniowej rewizyjna- prawa i lewa, tytanowa, blokowana, wielokątowa, maksymalny kąt dla śrub 35 stopni, możliwość bezpośredniej stabilizacji wyrostka rylcowatego, 9 otworów w części dalszej, 8 otworów w trzonie płytki w tym otwór owalny umożliwiający przesunięcie w stronę dalszą lub bliższą , otwory  umożliwiają zagłębienie się główki śruby w płytce; długość płytki 105 mm, grubość płytki 2,5 mm, anatomicznie dopasowana forma płytki do kości- 17 stopni; małe otwory umożliwiające odpowiednie pozycjonowanie za pomocą drutów Kirschnera</t>
  </si>
  <si>
    <t>Płytka do usztywnienia stawu nadgarstka po stronie grzbietowej, , tytanowa, blokowana, wielokątowa, maksymalny kąt  20 stopni, 11 otworów , otwory  umożliwiają zagłębienie się główki śruby w płytce;  grubość płytki 3,0 mm, anatomiczne uformowanie płytki , możliwość modelowania ( przycinania) płytki</t>
  </si>
  <si>
    <t xml:space="preserve">Płytka do bliższej nasady kości ramiennej, długość 89-137mm, blokowana, tytanowa, wielokątowa- maksymalny kąt- 35 stopni, otwory umożliwiają zagłębienie się główki śruby w płytce, grubość płytki 2,5mm, anatomicznie dopasowana forma płytki do kości, 14 otworów w części bliższej, 4,5,6,9,10 otworów w części dalszej plus owalny otwór umożliwiający pozycjonowanie płytki, wypustki umożliwiające umocnienie więzadeł stawy barkowego, małe otwory umożliwiające odpowiednie pozycjonowanie płytki za pomocą drutów Kirschnera.  </t>
  </si>
  <si>
    <t xml:space="preserve">Płytka do bliższej nasady kości ramiennej, pod śruby 3,5 mm, strona prawa i lewa, długość 80, 90, 100 mm, grubość 3mm, blokowana, tytanowa, anatomicznie dopasowana forma płytki do kości, 8 otworów w części głowowej, 2,3,4 otwory w części trzonowej plus otwór umożliwiający pozycjonowanie płytki, wypustki umożliwiające umocowanie więzadeł stawu barkowego, małe otwory umożliwiające odpowiednie pozycjonowanie płytki za pomocą drutów Kirschnera. </t>
  </si>
  <si>
    <t>Płytka do dalszej nasady kości ramiennej po stronie przyśrodkowej, ilość otworów- 10, blokowana, tytanowa, wielokątowa, maksymalny kąt 20 stopni, otwory umożliwiające zagłębienie główki śruby w płytce, grubość płytki 2mm, możliwość modelowania płytki.</t>
  </si>
  <si>
    <t>Płytka do dalszej nasady kości ramiennej po stronie grzbietowej promieniowej , ilość otworów- 11, strona prawa i lewa, blokowana, tytanowa, wielokątowa, maksymalny kąt 20 stopni, otwory umożliwiające zagłębienie główki śruby w płytce, grubość płytki 3mm, możliwość modelowania płytki.</t>
  </si>
  <si>
    <t>Płytka do dalszej nasady kości ramiennej po stronie grzbietowo bocznej , ilość otworów- 11, strona prawa i lewa, blokowana, tytanowa, wielokątowa, maksymalny kąt 20 stopni, otwory umożliwiające zagłębienie główki śruby w płytce, grubość płytki 2 mm, możliwość modelowania płytki.</t>
  </si>
  <si>
    <t>Płytka do kości piętowej prawa, lewa blokowana, tytanowa, wielokątowa- maksymalny kąt 35 stopni, otwory umożliwiające zagłębienie główki śruby w płytce, grubość płytki 1,5 mm, możliwość modelowania( przycinania) płytki, 10 otworów.</t>
  </si>
  <si>
    <t>Płytka do kości piętowej siatka  prawa, lewa, 17 otworów blokowana, tytanowa, wielokątowa- maksymalny kąt 35 stopni, otwory umożliwiające zagłębienie główki śruby w płytce, grubość płytki 1,5 mm, możliwość modelowania( przycinania) płytki.</t>
  </si>
  <si>
    <t>Płytka do dalszego końca kości strzałkowej wąska, strona lewa i prawa, 3 otwory w części trzonowej, 9 otworów w części głowowej, ryglowana, tytanowa, wielokątowa, otwory umożliwiające zagłębienie główki śruby w płytce, grubość płytki 2,0 mm, długość płytki 64 mm, małe otwory w części głowowej umożliwiające odpowiednie pozycjonowanie płytki za pomocą kirschnerów. Kompatybilna ze śrubami 2,5mm, 3,0mm, 3,5mm.</t>
  </si>
  <si>
    <t>Płytka do dalszego końca kości strzałkowej wąska, strona lewa i prawa, 4 otwory w części trzonowej, 9 otworów w części głowowej, ryglowana, tytanowa, wielokątowa, otwory umożliwiające zagłębienie główki śruby w płytce, grubość płytki 2,0 mm, długość płytki 74 mm, małe otwory w części głowowej umożliwiające odpowiednie pozycjonowanie płytki za pomocą kirschnerów. Kompatybilna ze śrubami 2,5mm, 3,0mm, 3,5mm.</t>
  </si>
  <si>
    <t>Płytka do dalszego końca kości strzałkowej wąska, strona lewa i prawa, 5 otworów w części trzonowej, 9 otworów w części głowowej, ryglowana, tytanowa, wielokątowa, otwory umożliwiające zagłębienie główki śruby w płytce, grubość płytki 2,0 mm, długość płytki 84 mm, małe otwory w części głowowej umożliwiające odpowiednie pozycjonowanie płytki za pomocą kirschnerów. Kompatybilna ze śrubami 2,5mm, 3,0mm, 3,5mm.</t>
  </si>
  <si>
    <t>Płytka do dalszego końca kości strzałkowej wąska, strona lewa i prawa, 7 otworów w części trzonowej, 9 otworów w części głowowej, ryglowana, tytanowa, wielokątowa, otwory umożliwiające zagłębienie główki śruby w płytce, grubość płytki 2,0 mm, długość płytki 104 mm, małe otwory w części głowowej umożliwiające odpowiednie pozycjonowanie płytki za pomocą kirschnerów. Kompatybilna ze śrubami 2,5mm, 3,0mm, 3,5mm.</t>
  </si>
  <si>
    <t>Płytka do dalszego końca kości strzałkowej wąska, strona lewa i prawa, 9 otworów w części trzonowej, 9 otworów w części głowowej, ryglowana, tytanowa, wielokątowa, otwory umożliwiające zagłębienie główki śruby w płytce, grubość płytki 2,0 mm, długość płytki 124 mm, małe otwory w części głowowej umożliwiające odpowiednie pozycjonowanie płytki za pomocą kirschnerów. Kompatybilna ze śrubami 2,5mm, 3,0mm, 3,5mm.</t>
  </si>
  <si>
    <t>Płytka do dalszego końca kości strzałkowej wąska, strona lewa i prawa, 11 otworów w części trzonowej, 9 otworów w części głowowej, ryglowana, tytanowa, wielokątowa, otwory umożliwiające zagłębienie główki śruby w płytce, grubość płytki 2,0 mm, długość płytki 144 mm, małe otwory w części głowowej umożliwiające odpowiednie pozycjonowanie płytki za pomocą kirschnerów. Kompatybilna ze śrubami 2,5mm, 3,0mm, 3,5mm.</t>
  </si>
  <si>
    <t>Płytka do dalszego końca kości strzałkowej wąska, strona lewa i prawa, 13 otworów w części trzonowej, 9 otworów w części głowowej, ryglowana, tytanowa, wielokątowa, otwory umożliwiające zagłębienie główki śruby w płytce, grubość płytki 2,0 mm, długość płytki 164 mm, małe otwory w części głowowej umożliwiające odpowiednie pozycjonowanie płytki za pomocą kirschnerów. Kompatybilna ze śrubami 2,5mm, 3,0mm, 3,5mm.</t>
  </si>
  <si>
    <t xml:space="preserve">Płytka do kości obojczykowej z hakiem, strona prawa i lewa, ilość otworów 6 w tym 1 owalny, blokowana, tytanowa, wielokątowa, maksymalny kąt-20 stopni, otwory umożliwiają zagłębienie się główki w płytce, grubość płytki 2,5 mm, wysokość haka 15mm. Kompatybilna ze śrubami 3,5mm. </t>
  </si>
  <si>
    <t xml:space="preserve">Płytka do kości obojczykowej z hakiem, strona prawa i lewa, ilość otworów 8 w tym 1 owalny, blokowana, tytanowa, wielokątowa, maksymalny kąt-20 stopni, otwory umożliwiają zagłębienie się główki w płytce, grubość płytki 2,5 mm, wysokość haka 15mm. Kompatybilna ze śrubami 3,5mm. </t>
  </si>
  <si>
    <t xml:space="preserve">Płytka do kości obojczykowej z hakiem, strona prawa i lewa, ilość otworów 6 w tym 1 owalny, blokowana, tytanowa, wielokątowa, maksymalny kąt-20 stopni, otwory umożliwiają zagłębienie się główki w płytce, grubość płytki 2,5 mm, wysokość haka 18 mm. Kompatybilna ze śrubami 3,5mm. </t>
  </si>
  <si>
    <t xml:space="preserve">Płytka do kości obojczykowej z hakiem, strona prawa i lewa, ilość otworów 8 w tym 1 owalny, blokowana, tytanowa, wielokątowa, maksymalny kąt-20 stopni, otwory umożliwiają zagłębienie się główki w płytce, grubość płytki 2,5 mm, wysokość haka 18 mm. Kompatybilna ze śrubami 3,5mm. </t>
  </si>
  <si>
    <t>Płytka do kości obojczykowej , ilość otworów 7 , blokowana, tytanowa, wielokątowa, maksymalny kąt-20 stopni, otwory umożliwiają zagłębienie się główki w płytce, grubość płytki 2,5 mm, możliwość modelowania płytki, płytka lewa po odwróceniu wzdłuż osi własnej staje się płytką prawą, anatomicznie dopasowana forma płytki.</t>
  </si>
  <si>
    <t>Płytka do kości obojczykowej , ilość otworów 9 , blokowana, tytanowa, wielokątowa, maksymalny kąt-20 stopni, otwory umożliwiają zagłębienie się główki w płytce, grubość płytki 2,5 mm, możliwość modelowania płytki, płytka lewa po odwróceniu wzdłuż osi własnej staje się płytką prawą, anatomicznie dopasowana forma płytki.</t>
  </si>
  <si>
    <t>Płytka do kości obojczykowej , ilość otworów 11 , blokowana, tytanowa, wielokątowa, maksymalny kąt-20 stopni, otwory umożliwiają zagłębienie się główki w płytce, grubość płytki 2,5 mm, możliwość modelowania płytki, płytka lewa i prawa, anatomicznie dopasowana forma płytki.</t>
  </si>
  <si>
    <t xml:space="preserve">Płytka do kości obojczykowej rewizyjna, ilość otworów 7,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</si>
  <si>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 xml:space="preserve">Płytka do kości obojczykowej rewizyjna, ilość otworów 9,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</si>
  <si>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 xml:space="preserve">Płytka do kości obojczykowej rewizyjna, ilość otworów 11, blokowana, tytanowa, wielokątowa, maksymalny kąt-20 stopni, otwory umożliwiają zagłębienie się główki w płytce, grubość płytki 3,7 mm, możliwość modelowania płytki, strona lewa i prawa, płytka umożliwia stabilizację skomplikowanych, wielofragmentowych złamań i stawu rzekomego, 2 owalne otwory służące do kompresji, anatomicznie dopasowana forma płytki. </t>
  </si>
  <si>
    <t>Płytka do kości obojczykowej po stronie końca barkowego, prawa i lewa, blokowana, tytanowa, grubość płytki 3mm, 2 owalne otwory do kompresji, anatomiczne uformowanie  do części dolnej obojczyka, małe otwory umożliwiające pozycjonowanie płytki za pomocą kirschnerów.</t>
  </si>
  <si>
    <t>Gwóźdź obojczykowy statyczny, tytanowy, długość 200 mm. Przekrój gwoździa okrągły o średnicy 2,8 mm. Implant elastyczny dopasowujący się do kanału obojczyka.</t>
  </si>
  <si>
    <t xml:space="preserve">Śruba 2,0 mm standardowa, blokowana, wielokątowa, maksymalny kąt- 10 stopni, tytanowa, samogwintująca, średnica śruby z gwintem 2,0 mm, średnica głowy śruby 2,5 mm, średnica rdzenia śruby 1,3 mm, każda następna śruba jest o 1 mm dłuższa, długość śrub od 6 do 20 mm. </t>
  </si>
  <si>
    <t xml:space="preserve">Śruba 2,0 mm standardowa, blokowana, wielokątowa, maksymalny kąt- 10 stopni, tytanowa, samogwintująca, średnica śruby z gwintem 2,0 mm, średnica głowy śruby 2,5 mm, średnica rdzenia śruby 1,3 mm, każda następna śruba jest o 1 mm dłuższa, długość śrub od 21 do 24 mm. </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</si>
  <si>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6 do 20 mm. </t>
  </si>
  <si>
    <t xml:space="preserve">Śruba 2,2mm ratująca, blokowana, wielokątowa, maksymalny kąt- 10 stopni, tytanowa, samogwintująca, średnica śruby z gwintem 2,2 mm, średnica głowy śruby 2,5 mm, średnica rdzenia śruby 1,5 mm, każda następna śruba jest o 1 mm dłuższa, długość śrub od 21 do 24 mm. </t>
  </si>
  <si>
    <t xml:space="preserve">Płytka T 6 otworów, blokowana, wielokątowa, maksymalny kąt- 10 stopni, śruby 1,5mm i 2,0mm, tytanowa, grubość płytki 1 mm, możliwość modelowania i przycinania płytki. </t>
  </si>
  <si>
    <t xml:space="preserve">Płytka T 8 otworów, blokowana, wielokątowa, maksymalny kąt- 10 stopni, śruby 1,5mm i 2,0mm, tytanowa, grubość płytki 1 mm, możliwość modelowania i przycinania płytki. </t>
  </si>
  <si>
    <t xml:space="preserve">Płytka Y 7 otworów, blokowana, wielokątowa, maksymalny kąt- 10 stopni, śruby 1,5mm i 2,0mm, tytanowa, grubość płytki 1 mm, możliwość modelowania i przycinania płytki. </t>
  </si>
  <si>
    <t xml:space="preserve">Płytka X 4 otwory, blokowana, wielokątowa, maksymalny kąt- 10 stopni, śruby 1,5mm i 2,0mm, tytanowa, grubość płytki 1 mm, możliwość modelowania i przycinania płytki. </t>
  </si>
  <si>
    <t>Tytanowe śruby kompresyjne, samotnące, samowiercące, kaniulowane, o średnicy 3,0 mm i długości od 10 do 32 mm ( w minimum 12 długościach ), kaniulacja 0,8 mm. Kształt łba konikalny.</t>
  </si>
  <si>
    <t>Tytanowe śruby kompresyjne do osteotomii Weila długość od 11 do 14 mm, średnica 2 mm , samotnące, samowiercące.  Kształt łba konikalny przystosowany do śrubokręta hexagonalnego.</t>
  </si>
  <si>
    <t xml:space="preserve">Tytanowe śruby kompresyjne typu Herberta, kaniulowane o średnicy 7,3 mm i długości od 50 do 100mm( w minimum 11 długościach). </t>
  </si>
  <si>
    <t xml:space="preserve">Tytanowe śruby kompresyjne typu Herberta, kaniulowane o średnicy 4,5 mm i długości od 40 do 60mm. </t>
  </si>
  <si>
    <t>Silikonowa, jednoczęściowa proteza stawu śródstopno- paliczkowego. Dostępne protezy do pierwszego stawu śródstopno- paliczkowego w minimum 4 rozmiarach i mniejszych stawów śródstopno- paliczkowych w minimum 4 rozmiarach. Proteza posiada wcięcia w miejscu zgięcia w części grzbietowej i podeszwowej. Kile protezy tępo zanończone. W zestawie instrumentarium wymagane przymiary do resekcji powierzchni stawowych.</t>
  </si>
  <si>
    <t>Płytka do dalszej nasady kości promieniowej blokowana, dłoniowa, wąska i szeroka, tytanowa, prawa i lewa, w części trzonowej 3-5 par otworów - blokowany i kompresyjny. Szerokość części nasadowej 21 mm i 27mm. W części nasadowej 5 lub 7 otworów blokowanych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5 otw. pod druty Kirschnera 1,0mm do tymczasowego ustalenia płytki. Do otworów blokowanych wkręty 2,4mm.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</si>
  <si>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Płytka L kształtowa, L ukośna blokowana dalszej nasady kości promieniowej, grzbietowa. Wersja prawa/lewa. W części trzonowej 2-4 par otworów – blokowany i kompresyjny. W części nasadowej 2 oraz 3 otw. blokowane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2,4mm .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</si>
  <si>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Płytka T kształtowa blokowana dalszej nasady kości promieniowej, grzbietowa. W części trzonowej 3-4 par otworów – blokowany i kompresyjny. W części nasadowej 3 otw. blokowane o wielokierunkowym,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2,4mm . Samogwintujące, łeb wkręta z oporową częścią stożkową oraz gwintowaną walcową. Do otworów kompresyjnych wkręty korowe 2,7 z łbem kulistym. Wszystkie wkręty z gniazdami sześciokarbowymi. Część trzonowa z podcięciami w celu ograniczenia kontaktu implantu z kością. Ta sama barwa płytek i wkrętów blokowanych ułatwiająca identyfikację i dobór implantów. Tytan</t>
  </si>
  <si>
    <t>1.</t>
  </si>
  <si>
    <t>2.</t>
  </si>
  <si>
    <t>Płytka T ukośna 4 otworowa, kształtowa blokowana. 3 rozmiary długościowe. Grubość płyty 1,8mm. Wersja prawa/lewa. Otwory blokowane o wielokierunkowym, ustalonym kątowo, ustawieniu. Otwory blokowane posiadające oporową część stożkową oraz gwintowaną walcową. Gwint na pełnym obwodzie otworu zapewniający pewną stabilizację. Nie wymagające zaślepek/przejściówek do wkrętów blokowanych. Posiadająca przynajmniej 2 otw.  pod druty Kirschnera 1,0mm do tymczasowego ustalenia płytki. Do otworów blokowanych wkręty 2,4mm. Samogwintujące, łeb wkręta z oporową częścią stożkową oraz gwintowaną walcową. Wkręty z gniazdami sześciokarbowymi. Ta sama barwa płytek i wkrętów blokowanych ułatwiająca identyfikację i dobór implantów. Tytan</t>
  </si>
  <si>
    <t>Wkręt blokowany, samogwintujący ø2,4mm (gniazdo: torks; zakres długości: 6-40mm)</t>
  </si>
  <si>
    <t>Wkręt korowy, samogwintujący ø2,7mm (gniazdo: torks; zakres długości: 6-40mm)</t>
  </si>
  <si>
    <t xml:space="preserve">Płytka prosta rekonstrukcyjna, blokowana. Grubość płyty 2,6mm.
4-10 otworów blokowanych i po 2 otwory kompresyjne.
Otwory blokowane o ustalonym kątowo, ustawieniu.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 pod druty Kirschnera 1,0mm do tymczasowego ustalenia płytki.
Do otworów blokowanych wkręty 3,5mm. Samogwintujące, łeb wkręta z oporową częścią stożkową oraz gwintowaną walcową.
Do otworów kompresyjnych wkręty korowe 3,5 z łbem kulistym.
Ta sama barwa płytek i wkrętów blokowanych ułatwiająca identyfikację i dobór implantów.
</t>
  </si>
  <si>
    <t xml:space="preserve">Płytka kształtowa blokowana dalszej do obojczyka z hakiem. Wersja prawa/lewa.
Liczba otworów blokowanych w płycie 4÷7.
W części trzonowej pary otworów - blokowany i kompresyjny.
W części nasadowej 3 otw. blokowane o ustalonym kątowo, ustawieniu.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 pod druty Kirschnera 1,0mm do tymczasowego ustalenia płytki.
Do otworów blokowanych wkręty 3,5mm. Samogwintujące, łeb wkręta z oporową częścią stożkową oraz gwintowaną walcową.
Do otworów kompresyjnych wkręty korowe 3,5 z łbem kulistym.
Część trzonowa z podcięciami w celu ograniczenia kontaktu implantu z kością.
Ta sama barwa płytek i wkrętów blokowanych ułatwiająca identyfikację i dobór implantów.
</t>
  </si>
  <si>
    <t>Wkręt korowy blokowany, tytanowy, o średnicy Ø 3,5 mm, 2,4 mm, w rozmiarach 16 – 50 mm, gniazdo sześciokątne lub TORX</t>
  </si>
  <si>
    <t>Wkręt korowy tytanowy, o średnicy Ø 3,5 mm w rozmiarach 14 – 60 mm, gniazdo sześciokątne</t>
  </si>
  <si>
    <t>Płytka wąska prosta blokowana kompresyjna z ograniczonym kontaktem.5 do 12 par otworów – blokowanego i kompresyjnego.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</si>
  <si>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wąska L, blokowana, do bliższej nasady kości piszczelowej, zakładana od strony bocznej. Wersja prawa/lewa. W części trzonowej 4 do 8 par otworów – blokowanego i kompresyjnego.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</si>
  <si>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bliższej nasady kości ramiennej. W części trzonowej 3 do 8 par otworów – blokowanego i kompresyjnego.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9 otworów pod druty Kirschnera 2,0mm do tymczasowego ustalenia płytki, przy czym bliższe 8 otworów z podcięciami umożliwiającymi wiązanie nici po wykonaniu zespolenia.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</si>
  <si>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dalszej nasady kości piszczelowej, zakładana od strony przyśrodkowej. W części trzonowej 7 lub 9 par otworów – blokowanego i kompresyjnego. W części nasadowej 17 otworów blokowanych. Możliwość profilowania i docinania części nasadowej w celu dopasowania do kształtu zarówno prawej i lewej kości. Podcięcia od strony dolnej płytki ułatwiające profilowanie.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2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</si>
  <si>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Płytka kształtowa blokowana do dalszej nasady kości piszczelowej, zakładana od strony przyśrodkowej. Wersja prawa/lewa. W części trzonowej 4 do 8 par otworów – blokowanego i kompresyjnego. W części nasadowej 9 otworów blokowanych o wielokierunkowym ustawieniu w celu pewnej stabilizacji odłamów blokowanych, w tym 1 do stabilizacji kostki przyśrodkowej.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</si>
  <si>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Wkręt korowy blokowany, tytanowy, o średnicy Ø 3,5 mm w rozmiarach 16 – 85 mm, gniazdo sześciokątne</t>
  </si>
  <si>
    <t>Wkręt korowy tytanowy, o średnicy Ø 3,5 mm w rozmiarach 14 – 85 mm , gniazdo sześciokątne</t>
  </si>
  <si>
    <t>Płytka prosta szeroka blokowana kompresyjna z ograniczonym kontaktem. 6 do 14 par otworów - blokowanego i kompresyjnego.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3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Podcięcia w celu ograniczenia kontaktu implantu z kością. Ta sama barwa płytek i wkrętów blokowanych ułatwiająca identyfikację i dobór implantów. Tytan</t>
  </si>
  <si>
    <t>Płytka kłykciowa piszczelowa bliższa boczna. Płytka kształtowa blokowana do bliższej nasady kości piszczelowej, zakładana od strony bocznej. Wersja prawa/lewa. W części trzonowej 4 do 8 par otworów - blokowanego i kompresyjnego. W części nasadowej 5-6 otworów blokowanych o wielokierunkowym ustawieniu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4 otwory pod druty Kirschnera 2,0mm do tymczasowego ustalenia płytki. Do otworów blokowanych wkręty blokowane 5mm,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</si>
  <si>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 xml:space="preserve">Wkręt korowy blokowany, tytanowy, o średnicy Ø 5,0 mm
w rozmiarach 16 - 95mm
</t>
  </si>
  <si>
    <t>Wkręt korowy tytanowy, o średnicy Ø 4,5mm w rozmiarach 20- 95 mm</t>
  </si>
  <si>
    <t xml:space="preserve">Wkręt blokowany kaniulowany, tytanowy, o średnicy Ø 7,3mm
w rozmiarach 30- 95mm
</t>
  </si>
  <si>
    <t xml:space="preserve">Płytka klinowa do osteotomii – bliższa piszczelowa 
Płytka dystansowa klinowa blokowana do otwartej osteotomii korekcyjnej części bliższej kości piszczelowej. Na stronie bocznej posiadająca przynajmniej 8 różnych rozmiarów dystansowego klina w przedziale 5 – 17,5 mm oraz przewężenie w części środkowej do szerokości 18 mm. Grubość płytki z klinem 10,5 mm, grubość w miejscu otworów mocujących 3,5 mm, długość płytki 43 mm. Płytka posiada otwór gwintowany na środku klina ułatwiający jej aplikację. Posiada 4 otwory blokowane o wielokierunkowym, ustalonym kątowo ustawieniu.
Otwory blokowane posiadające oporową część stożkową oraz gwintowaną walcową. Gwint na pełnym obwodzie otworu zapewniający pewną stabilizację. Nie wymagające zaślepek/przejściówek do wkrętów blokowanych.
Posiadająca przynajmniej 2 otwory pod druty Kirchnera 2,0 mm do tymczasowego ustalenia płytki.
2 otwory pod wkręty blokowane 5 mm, oraz 2 otwory na wkręty blokowane gąbczaste 6,5 mm. Samogwintujące, łeb wkręta z oporową częścią stożkową oraz gwintowaną walcową.
Ta sama barwa płytek i wkrętów blokowanych ułatwiająca identyfikację i dobór implantów
</t>
  </si>
  <si>
    <t xml:space="preserve">Płytka klinowa do osteotomii – dystansowa udowa T
Płytka dystansowa klinowa T do otwartej osteotomii korekcyjnej części dalszej kości udowej.
Na stronie bocznej posiadająca przynajmniej 8 różnych rozmiarów dystansowego klina w przedziale 5- 17,5 mm. Grubość płytki z klinem 10,5 mm, grubość w miejscu otworów mocujących 3,5 mm, długość płytki 125 mm, szerokość części poprzecznej 42 mm. W części trzonowej 3 otwory blokowane i 4 kompresyjne.
 W części nasadowej 3 otwory blokowane o zbieżnym ustawieniu w celu pewnej stabilizacji. Ustalone kątowo ustawienie  wkrętów. Otwory blokowane posiadające oporową część stożkową oraz gwintowaną walcową. Gwint na pełnym obwodzie otworu zapewniający pewną stabilizację. Nie wymagające zaślepek /przejściówek do wkrętów blokowanych.
Otwory kompresyjne z dwukierunkową kompresją. Posiadająca przynajmniej 3 otwory pod druty Kirchnera 2,0 mm do tymczasowego ustalenia płytki.
Do otworów blokowanych w części trzonowej wkręty blokowane 5 mm, w części nasadowej wkręty gąbczaste 6,5 mm,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blokowych ułatwiająca identyfikację i dobór implantów.
</t>
  </si>
  <si>
    <t>Wkręt korowy blokowany , tytanowy, o średnicy Ø5,0 mm w rozmiarach 16- 95 mm, gniazdo sześciokątne</t>
  </si>
  <si>
    <t>szt,</t>
  </si>
  <si>
    <t xml:space="preserve">Wkręt gąbczasty blokowany, tytanowy, o średnicy Ø 6,5 mm w rozmiarach 30-95 mm, gniazdo sześciokątne </t>
  </si>
  <si>
    <t xml:space="preserve">Płytka modelowana anatomicznie do bliższej nasady kości ramienia o zmniejszonej powierzchni kontaktu z okostną
 Płytka tytanowa. 
płytka modelowana anatomiczne do bliższej nasady kości ramienia o długości 101-176 mm, posiadająca w głowie płytki 9 otworów blokowanych z gwintem na pełnym obwodzie otworu zapewniającym pewną stabilizację pod śruby korowe blokowane, otwory blokowane o wielokierunkowym ustawieniu w celu pewnej stabilizacji odłamów o ustalonym kątowo ustawieniu wkrętów, w trzonie posiadająca 3-8 par rozdzielnych otworów- blokowanego i kompresyjnego pod śruby blokowane oraz śruby korowe;  do otworów blokowanych śruba korowa blokowana ø 3,5 mm, z pełnym gwintem, samogwintująca, tytanowa, łeb wkręta z oporową część stożkową oraz gwintowaną walcową w rozmiarach 12-85 mm z gniazdem torx, do otworów kompresyjnych śruba korowa ø 3,5 mm z łbem kulistym, z pełnym gwintem, samogwintująca, tytanowa, w rozmiarach 14-85mm z gniazdem torx; jedna uniwersalna płytka do kości lewej i prawej.
Warunek dostarczenie instrumentarium do zakładania.
</t>
  </si>
  <si>
    <t xml:space="preserve">2. Płytka do złamań trzonów kości przedramienia typu LCP (stabilna kątowo)
Komplet – płytka plus 6 śrub. Płytka posiadająca rozdzielne otwory blokowane i kompresyjne. Wymagane śruby zarówno korowe jak i blokowane z gniazdem torx.
</t>
  </si>
  <si>
    <t>Asortyment</t>
  </si>
  <si>
    <t>JM</t>
  </si>
  <si>
    <t>Cena jed. netto zł.</t>
  </si>
  <si>
    <t>Tytanowe śruby kompresyjne,samogwintyjące, samotnące, kaniulowane, średnica 2,5 mm, długość od 10 do 28 mm, dwa różne gwinty umożliwiają bezpieczne i proste uzyskanie kompresji i stabilności, kaniulacja 09 mm, gwint na głowie śryby o średnicy 3,2 mm, średnica rdzenia śruby 1,5mm.</t>
  </si>
  <si>
    <t>Płytka kształtowa blokowana,  do zespoleń kości stopy- sródstopno-paliczkowa. Płytka o długości 39, 48, 59 mm. Posiadająca w części trzonowej 1, 2 lub 3 pary otworów blokowanego oraz kompresyjnego. W części poprzecznej 3 otwory blokowane. Wersja lewa i prawa. Otwory blokowane posiadające oporową część stożkową oraz gwintowaną walcową. Ustalone kątowo ustawienie wkrętów blokowanych. Przynajmniej 2 otwory do tymczasowej stabilizacji drutami Kirschnera 1,0. Do otworów blokowanych wkręty korowe blokowane o średnicy 2,4mm, łeb wkręta blokowanego z oporową częścią stożkową oraz gwintowaną walcową. Do otworów kompresyjnych wkręty korowe 2,7 z łbem kulistym. Otwory kompresyjne zapewniające wprowadzenie wkręta korowego w pozycji neutralnej, kompresyjnej oraz kątowej. Wszystkie wkręty z gniazdami sześciokarbowymi. Ta sama barwa płytek i wkrętów blokowanych.</t>
  </si>
  <si>
    <t>Płytka kształtowa blokowana, kształtu T ukośna, do zespoleń kości stopy. Płytka o długości 28,30,32 mm. Posiadająca 4 otwory blokowane. Wersja lewa/prawa. Otwory blokowane posiadające oporową część stożkową oraz gwintowaną walcową. Ustalone kątowo ustawienie wkrętów blokowanych. Do otworów blokowanych wkręty korowe blokowane o średnicy 2,4mm, łeb wkręta blokowanego z oporową częścią stożkową oraz gwintowaną walcową. Przynajmniej 2 otwory do tymczasowej stabilizacji drutami Kirschnera 1,0. Wszystkie wkręty z gniazdami sześciokarbowymi. Ta sama barwa płytek i wkrętów blokowanych.</t>
  </si>
  <si>
    <t>Płytka kształtowa blokowana, kształtu X, do zespoleń kości stopy. Płytka o długości 25,30,35 mm. Posiadająca 4 otwory blokowane. Otwory blokowane posiadające oporową część stożkową oraz gwintowaną walcową. Ustalone kątowo ustawienie wkrętów blokowanych. Do otworów blokowanych wkręty korowe blokowane o średnicy 2,4mm, łeb wkręta blokowanego z oporową częścią stożkową oraz gwintowaną walcową. Przynajmniej 2 otwory do tymczasowej stabilizacji drutami Kirschnera 1,0. Wszystkie wkręty z gniazdami sześciokarbowymi. Ta sama barwa płytek i wkrętów blokowanych.</t>
  </si>
  <si>
    <t>Wkręty korowe blokowane Ø 2,4mm dł. 6-40mm, gniazdo TORX</t>
  </si>
  <si>
    <t>Wkręty korowe Ø 2,7mm dł. 6-40mm, gniazdo TORX</t>
  </si>
  <si>
    <t>Szt.</t>
  </si>
  <si>
    <t>Podkładka pod wkręty korowe, gąbczaste i kaniulowane – 20 szt.</t>
  </si>
  <si>
    <t>Druty wykonane ze stali nierdzewnej</t>
  </si>
  <si>
    <t>Drut Kirschnera o średnicy od 1.0 mm do 2.4 mm i długości 150 mm – 125 szt.</t>
  </si>
  <si>
    <t>Drut Kirschnera o średnicy od 2.0 mm do 3.0 mm i długości 310 mm – 250 szt.</t>
  </si>
  <si>
    <r>
      <rPr>
        <sz val="10"/>
        <color indexed="10"/>
        <rFont val="Arial"/>
        <family val="2"/>
        <charset val="238"/>
      </rPr>
      <t>Drut Kirschnera z końcówką trójgraniec bez oliwki</t>
    </r>
    <r>
      <rPr>
        <sz val="10"/>
        <rFont val="Arial"/>
        <family val="2"/>
        <charset val="238"/>
      </rPr>
      <t xml:space="preserve"> o średnicy od 1,8 mm do 2,0 mm i długości 380 mm –  50 szt.</t>
    </r>
  </si>
  <si>
    <r>
      <rPr>
        <sz val="10"/>
        <color indexed="10"/>
        <rFont val="Arial"/>
        <family val="2"/>
        <charset val="238"/>
      </rPr>
      <t>Drut Kirschnera z końcówką trójgraniec</t>
    </r>
    <r>
      <rPr>
        <sz val="10"/>
        <rFont val="Arial"/>
        <family val="2"/>
        <charset val="238"/>
      </rPr>
      <t xml:space="preserve"> bez oliwki  o średnicy od 1,8 mm do 2,0 mm i długości 380 mm – 50 szt</t>
    </r>
  </si>
  <si>
    <t>Drut elastyczny do zakładania pętli i wiązania odłamów kostnych o średnicy od 0,8 mm do 1,5 mm i długości 10 m – 10 szt.</t>
  </si>
  <si>
    <t>Szpilka prowadząca ø 2, 5/230 do DHS</t>
  </si>
  <si>
    <r>
      <rPr>
        <b/>
        <sz val="10"/>
        <rFont val="Arial"/>
        <family val="2"/>
        <charset val="238"/>
      </rPr>
      <t xml:space="preserve">Dynamiczna płytka biodrowa  </t>
    </r>
    <r>
      <rPr>
        <sz val="10"/>
        <rFont val="Arial"/>
        <family val="2"/>
        <charset val="238"/>
      </rPr>
      <t xml:space="preserve">do  leczenia złamań szyjki kości udowej, złamań przezkrętarzowych, okołokretarzowych oraz złamań trzonu kości udowej. Wykonana ze stopów </t>
    </r>
    <r>
      <rPr>
        <b/>
        <sz val="10"/>
        <rFont val="Arial"/>
        <family val="2"/>
        <charset val="238"/>
      </rPr>
      <t>tytan</t>
    </r>
    <r>
      <rPr>
        <sz val="10"/>
        <rFont val="Arial"/>
        <family val="2"/>
        <charset val="238"/>
      </rPr>
      <t xml:space="preserve">u.  Uniwersalna płytka na lewą i prawą kończynę. Kształt płytki dostosowany do anatomii kości. Płytka w wersji krótkiej 2 otworowa o długości  59mm  i długiej od 3  do 8 otworów o długości od 80mm do 185mm, skok co 21mm. Grubość płytki 7,6mm. Szerokość płytki w części bliższej 32mm. Blokowane otwory w części bliższej i trzonowej.  Centralnie w środku między otworami pod śruby teleskopowe znajduje się otwór 3mm pod drut kierunkowy. W części trzonowej płytki znajdują się otwory  blokowane pochylone naprzemiennie. W płytkach 4 otworowych i dłuższych znajduje się otwór kompresyjno/pozycjonujący z dwukierunkową kompresją. Środek otworu kompresyjnego w odległości 23,5mm od końca płytki. Zakończenie części trzonowej płytki odpowiednio wyprofilowane do wprowadzenia płytki metodą minimalnego cięcia. Część trzonowa z ograniczonym kontaktem implantu z kością. Szerokość części trzonowej 18mm. Kąt szyjkowo-trzonowy pomiędzy otworami na śruby doszyjkowe, a powierzchnią trzonową płytki 130°. Płytka dostosowana do użytkowania z zestawem przeziernych celowników. Narzędzia i technika operacyjna małoinwazyjne.
W części szyjkowej  trzy otwory  blokowane usytuowane równolegle względem siebie dostosowane do śrub teleskopowych.  Śruby teleskopowe 7,3mm osadzone w otworach płytki mieszczą się w okręgu opisanym o średnicy 22mm. Śruby teleskopowe kaniulowane o średnicy 7,3 mm z możliwością autokompresji do 15mm. Śruby teleskopowe wyposażone w gwint gąbczasty na śrubie i gwint do blokowania w płytce na tulei  śruby. 
Otwory blokowane płytki współpracują z wkrętami 5mm. Wkręty samogwintujące z gwintem korowym na części walcowej oraz gwintem do blokowania w płytce, wykonanym na łbie. Do otworu kompresyjnego używany wkręt korowy 4,5mm z łbem kulistym. 
</t>
    </r>
  </si>
  <si>
    <r>
      <rPr>
        <b/>
        <sz val="10"/>
        <rFont val="Arial"/>
        <family val="2"/>
        <charset val="238"/>
      </rPr>
      <t>Gwoźdź udowy wsteczny kondylarny</t>
    </r>
    <r>
      <rPr>
        <sz val="10"/>
        <rFont val="Arial"/>
        <family val="2"/>
        <charset val="238"/>
      </rPr>
      <t xml:space="preserve">
Jeden uniwersalny gwóźdź przeznaczony do leczenia złamań kości udowej używany przy metodzie wstecznej. Gwóźdź o przekroju okrągłym na całej długości. Promień gięcia w części bliższej R=2000mm. Długość L=180÷440mm (ze skokiem co 20mm) do długości 440mm pokryty celownikiem dalszym, średnica d=10÷12mm ze skokiem (co 1mm) wersji kaniulowanej. Jeden uniwersalny do lewej i prawej kończyny.  W części bliższej posiadający min. 3 otwory w co najmniej 2 płaszczyznach (w tym co najmniej 1 dynamiczny), z niskim blokowaniem, usytuowanie środka pierwszego otworu max. 5mm od końca gwoździa. W części dalszej posiadający min. 8 otworów w tym: 
-2 otwory o średnicy 6,5mm w płaszczyźnie strzałkowej, pierwszy na wysokości max  8 mm od końca gwoździa, 
-2 otwory o średnicy 5mm gwintowane w płaszczyźnie strzałkowej ,
-2 otwory skośne 5mm o kącie w płaszczyźnie poprzecznej wynoszącym 30° ,
-2 otwory kondylarne 5mm o kącie w płaszczyźnie poprzecznej 30° i jednocześnie w płaszczyźnie AP – 30°.
Śruba zaślepiająca z gniazdem typu torx, lita. Wystająca ponad koniec gwoździa max 1mm.  Z możliwością blokady pierwszej śruby 6,5mm. Z wykonanym ograniczeniem w przypadku braku śruby 6,5.
Otwory w gwoździu o średnicy 6,5mm blokowane zestawem blokującym lub wkrętem 6,5mm z  nakrętkami. Zestaw blokujący o średnicy 6,5 mm w zakresie długości 50-105mm, z gniazdem typu torx. Wkręty blokujące  w zakresie długości 50-120mm, z gniazdem typu torx.
Gwoździe ze stopu tytanu barwione na kolor w zależności od średnicy.
Komplet: gwóźdź śródszpikowy; 2 zestawy blokujące; 6 śrub blokujących 5,0mm; zaślepka.
</t>
    </r>
  </si>
  <si>
    <r>
      <rPr>
        <b/>
        <sz val="10"/>
        <rFont val="Arial"/>
        <family val="2"/>
        <charset val="238"/>
      </rPr>
      <t>Gwóźdź śródszpikowy udowy anatomiczny (zakładany z boku krętarza większego)</t>
    </r>
    <r>
      <rPr>
        <sz val="10"/>
        <rFont val="Arial"/>
        <family val="2"/>
        <charset val="238"/>
      </rPr>
      <t xml:space="preserve">
 Gwóźdź udowy, blokowany, kaniulowany, tytanowy, lewy i prawy. Proksymalne ugięcie zapewniające założenie z dostępu bocznego w stosunku do krętarza większego.
 Jeden uniwersalny gwóźdź przeznaczony do leczenia złamań kości udowej (do metody kompresyjnej, rekonstrukcyjnej i antegrade).W standardzie: gwóźdź śródszpikowy, 4 śruby blokujące o średnicy 5 lub 5,5mm z gniazdem torx lub po 2 śruby blokujące o średnicy 7,5mm z gniazdem torx oraz 5 lub 5,5mm z gniazdem torx, zaślepka, śruba kompresyjna.
 Gwóźdź w rozmiarach od 340mm do 440 mm ze skokiem co 20 mm. Średnica gwoździ:  od 10 mm do 12 mm, ze skokiem co 1 mm. 
 Przy metodzie rekonstrukcyjnej oraz antegrade – blokowanie w części bliższej ryglami  samowiercącymi o dużej średnicy 7,5mm z gniazdem torx.
Przy metodzie kompresyjnej blokowanie proksymalne śrubami o średnicy 5 lub 5,5mm z gniazdem torx.
W części dystalnej blokowanie śrubami o średnicy 5 lub 5,5mm z gniazdem torx.
 Zaślepki kaniulowane. 
Gwoździe i śruby blokujące kodowane kolorami – każda średnica inny kolor.
</t>
    </r>
  </si>
  <si>
    <r>
      <t xml:space="preserve">Gwóźdź tytanowy podudziowy z możliwością wielopłaszczyznowego blokowania.
</t>
    </r>
    <r>
      <rPr>
        <sz val="10"/>
        <rFont val="Arial"/>
        <family val="2"/>
        <charset val="238"/>
      </rPr>
      <t xml:space="preserve">
(w standardzie: gwóźdź, 5 śrub plus zaślepka). Gwóźdź umożliwiający zaopatrzenie złamań w obrębie zarówno dalszej jak i bliższej nasady piszczeli (m.in. wg klasyfikacji AO: 41-A2/A3, 43-A1/A2/A3, 41-C1/C2, 43-C1/C2 ). Możliwość wielopłaszczyznowego blokowania proksymalnego i dystalnego. Możliwość kompresji odłamów. W części bliższej co najmniej 5 otworów (w tym 2 gwintowane obwodowe otwory rekonstrukcyjne oraz jeden dynamiczny) zapewniających opcje blokowania w przynajmniej trzech różnych płaszczyznach. W części dalszej posiadający min. 5 otworów gwintowanych zapewniających co najmniej trzypłaszczyznową stabilizację, z bardzo niskim blokowaniem, usytuowanie środka pierwszego otworu dystalnego max. 5 mm od końca gwoździa. Spłaszczone dwie boczne powierzchnie gwoździa w części dalszej zapewniające obniżenie ciśnienia śródszpikowego w trakcie implantacji. Gwóźdź w rozmiarach od 255mm do 465 mm ze skokiem co najmniej 15 mm. 
średnica gwoździ kaniulowanych 8mm, 9mm, 10mm, 11mm, 12mm. Śruby ryglujące samogwintujące – w rozmiarach w zależności od grubości gwoździa:
  - korowo-gąbczaste o średnicy 4,0; 4,5; 5,0; 5,5mm w zależności od średnicy gwoździa w długości od 30mm do 90mm. Zaślepki kaniulowane.  Gniazda we wszystkich elementach blokujących typu TORX.
</t>
    </r>
    <r>
      <rPr>
        <b/>
        <sz val="10"/>
        <rFont val="Arial"/>
        <family val="2"/>
        <charset val="238"/>
      </rPr>
      <t xml:space="preserve">
</t>
    </r>
  </si>
  <si>
    <r>
      <t xml:space="preserve">.            </t>
    </r>
    <r>
      <rPr>
        <b/>
        <sz val="10"/>
        <rFont val="Arial"/>
        <family val="2"/>
        <charset val="238"/>
      </rPr>
      <t>Gwóźdź tytanowy do artrodezy stawu skokowego.</t>
    </r>
    <r>
      <rPr>
        <sz val="10"/>
        <rFont val="Arial"/>
        <family val="2"/>
        <charset val="238"/>
      </rPr>
      <t xml:space="preserve">
  Tytanowy anatomiczny gwóźdź odpiętowy do artrodezy stawu skokowego.
  Wraz z kompletem śrub i zaślepek.
</t>
    </r>
  </si>
  <si>
    <r>
      <rPr>
        <b/>
        <sz val="10"/>
        <rFont val="Arial"/>
        <family val="2"/>
        <charset val="238"/>
      </rPr>
      <t>Gwoździe śródszpikowe do zespoleń złamań kości ramiennej oraz kości przedramienia</t>
    </r>
    <r>
      <rPr>
        <sz val="10"/>
        <rFont val="Arial"/>
        <family val="2"/>
        <charset val="238"/>
      </rPr>
      <t xml:space="preserve"> ze śrubami blokującymi w komplecie
Gwoździe ramienne tytanowe kaniulowane jeden uniwersalny gwóźdź do prawej i lewej kończyny. Anatomiczne odgięcie gwoździa wynoszące 4°. Długość L=180÷320 stopniowana co 20mm. Średnica 6÷9mm stopniowana co 1mm. Przekrój gwoździa okrągły na całej długości. W części bliższej ścięcie anatomiczne. W gwoździach o średnicach 8 mm i większych wierzchołek  gwoździa posiada zmniejszoną średnicę wewnętrzną. W części bliższej co najmniej 6 otworów do blokowania zapewniających opcje blokowania w przynajmniej trzech różnych płaszczyznach, w tym jeden fasolkowy. W części dalszej przynajmniej 4 otwory do blokowania. Wszystkie otwory w części bliższej gwintowane.  Dla średnic 8 mm i większych w części dalszej otwory gwintowane. 
W gwoździach o średnicy 6 i 7 mm możliwość zastosowania wkrętów 3 mm w części dalszej,  4,0 lub  4,5 mm w części bliższej. W gwoździach o średnicy 8 mm i większych możliwość zastosowania wkrętów 4,0 lub  4,5 mm w części bliższej i dalszej. 
Gniazda we wszystkich elementach blokujących typu TORX.
</t>
    </r>
  </si>
  <si>
    <t xml:space="preserve">Śruby teleskopowe kaniulowane o średnicy 7,3 mm z możliwością autokompresji do 15mm,  wyposażone w gwint gąbczasty na śrubie i gwint do blokowania w płytce na tulei  śruby.  
</t>
  </si>
  <si>
    <t>Wkręty samogwintujące średnica 5 mm, z gwintem korowym na części walcowej oraz gwintem do blokowania w płytce, wykonanym na łbie</t>
  </si>
  <si>
    <t xml:space="preserve">Wkręt korowy 4,5mm z łbem kulistym. 
</t>
  </si>
  <si>
    <t>Śruba zaślepiająca z gniazdem typu torx, lita. Wystająca ponad koniec gwoździa max 1mm.  Z możliwością blokady pierwszej śruby 6,5mm. Z wykonanym ograniczeniem w przypadku braku śruby 6,5.</t>
  </si>
  <si>
    <t xml:space="preserve">Zestaw blokujący o średnicy 6,5 mm w zakresie długości 50-105mm, z gniazdem typu torx. Wkręty blokujące  w zakresie długości 50-120mm, z gniazdem typu torx.
</t>
  </si>
  <si>
    <t>Nakrętka</t>
  </si>
  <si>
    <t>Wkręt blokujący fi 6,5</t>
  </si>
  <si>
    <t>sz,</t>
  </si>
  <si>
    <t>Rkręt blokujący fi 5,0</t>
  </si>
  <si>
    <t>Wkręt blokujący fi 5,5</t>
  </si>
  <si>
    <t>Śruby blokowane, fi 5,0, 5,5mm, z gniazdem torx,</t>
  </si>
  <si>
    <t>Zaślepki kaniulowane lub śruba kompresyjna</t>
  </si>
  <si>
    <t>Wkręt rekonstrukcyjny kaniulowany z gniazdem torx</t>
  </si>
  <si>
    <t xml:space="preserve">Śruby ryglujące samogwintujące – w rozmiarach w zależności od grubości gwoździa:
  - korowo-gąbczaste o średnicy 4,0; 4,5; 5,0; 5,5mm w zależności od średnicy gwoździa w długości od 30mm do 90mm.
</t>
  </si>
  <si>
    <t>Zaślepki kaniulowane lub śruby kompresyjne</t>
  </si>
  <si>
    <t>Śruby blokujące</t>
  </si>
  <si>
    <t>Śruba zaślepiająca lub kompresyjna</t>
  </si>
  <si>
    <t>Wkręt blokujący fi 4.0, 4,5 mm</t>
  </si>
  <si>
    <t>Śruba zaślepiająca</t>
  </si>
  <si>
    <t xml:space="preserve"> Wkręty blokowane fi 5,0mm, samogwintujące z gniazdem torx. </t>
  </si>
  <si>
    <t>Wkręt korowy samogwintujący fi 4,5mm</t>
  </si>
  <si>
    <t>Wkręt kaniulowany fi 7,3 mm</t>
  </si>
  <si>
    <t xml:space="preserve">Wkręt korowy </t>
  </si>
  <si>
    <t>Wkręt korowy , blokowany , samogwintujący fi 3,5</t>
  </si>
  <si>
    <t xml:space="preserve">Zamawiający wymaga stworzenia depozytu opisanego produktu do 7 dni od daty podpisania umowy oraz uzupełnienia na podstawie protokołu zużycia  w ciągu maksymalnie 3 dni roboczych od zgłoszenia zużycia.
Depozyt na czas trwania umowy.
Płatność zgodna z protokołem zużycia. 
</t>
  </si>
  <si>
    <t xml:space="preserve">Elektroda robocza do waporyzatora Mitek będącego na wyposażeniu Zamawiającego
• boczna, giętka
• hakowa
</t>
  </si>
  <si>
    <t>Wiertło fi  1,0, L=  90   mm</t>
  </si>
  <si>
    <t>Wiertło fi  1,5, L= 100  mm</t>
  </si>
  <si>
    <t>Wiertło fi  2,0, L= 150  mm</t>
  </si>
  <si>
    <t>Wiertło fi  2,5, L= 150  mm</t>
  </si>
  <si>
    <t>Wiertło fi  3,2, L =150  mm</t>
  </si>
  <si>
    <t>Wiertło fi  3,5, L= 150  mm</t>
  </si>
  <si>
    <t>Wiertło fi  3,7, L= 150  mm</t>
  </si>
  <si>
    <t>Wiertło fi  4,5, L= 150  mm</t>
  </si>
  <si>
    <t xml:space="preserve"> Dostawa sukcesywna  materiału na podstawie pisemnego zamówienia w terminie do 3 dni od jego złożenia. Płatność zgodna z zamówieniem.</t>
  </si>
  <si>
    <t>Wiertło fi  2,5, L= 250  mm</t>
  </si>
  <si>
    <t>Wiertło fi  3,5  L= 250  mm</t>
  </si>
  <si>
    <t>Wiertło fi  5  L= 150  mm</t>
  </si>
  <si>
    <t>Wiertło fi  6 L= 150  mm</t>
  </si>
  <si>
    <r>
      <rPr>
        <b/>
        <sz val="10"/>
        <rFont val="Arial"/>
        <family val="2"/>
        <charset val="238"/>
      </rPr>
      <t>Gwoździe przedramienne, lite,  tytanowe</t>
    </r>
    <r>
      <rPr>
        <sz val="10"/>
        <rFont val="Arial"/>
        <family val="2"/>
        <charset val="238"/>
      </rPr>
      <t xml:space="preserve"> pod śruby blokowane ø2,7mm . Średnice gwoździa ø 4,5. Komplet:  1 gwóźdź oraz 4 śruby ryglujące oraz 1 zaślepka. 
</t>
    </r>
  </si>
  <si>
    <t xml:space="preserve">Wkręt korowy samogwintujący blokowany fi 2,7 </t>
  </si>
  <si>
    <t>Zaślepka</t>
  </si>
  <si>
    <t xml:space="preserve">Płyty do złamań przynasadowych kości udowej typu  LCP (stabilne kątowo z mini inwazyjnym systemem zakładania płytek)
Płytka tytanowa, do złamań przynasadowych kości udowej zaopatrzona w ogonie płytki od 4-10 rozdzielnych otworów – blokowanych i co najmniej 1 otwór kompresyjny pod śruby blokowane oraz śruby korowe. Do otworów blokowanych śruba korowa blokowana ø 5,0 mm, z pełnym gwintem, samogwintująca, tytanowa, łeb wkręta z oporową część stożkową oraz gwintowaną walcową w rozmiarach 16-95 mm; natomiast do otworów kompresyjnych śruba korowa ø 4,5 mm z łbem kulistym, z pełnym gwintem, samogwintująca, tytanowa, w rozmiarach 20-95 mm, w części nakłykciowej jeden otwór gwintowany pod wkręt kaniulowany gąbczasty ø 7,3 mm; łeb wkręta z oporową częścią stożkową oraz gwintowaną walcową, samogwintujący, tytanowy w rozmiarach 30-95 mm. Płytka ukształtowana anatomicznie, końce płytki odpowiednio wyprofilowane do wprowadzania płytki metodą minimalnego cięcia, otwory do stabilizacji czasowej. Płytka w wersji prawa i lewa. 
Śruba blokowana Ø5, pełny gwint, samogwintująca, tytanowa, łeb wkręta z oporową częścią stożkową oraz gwintowaną walcową w rozmiarach 16-95mm z gniazdem torx. Śruba korowa do otworów kompresyjnych Ø4.5, pełny gwint, samogwintująca, tytanowa, z łbem kulistym. w rozmiarach  20-95mm z gniazdem torx. Śruba kaniulowana gąbczasta, Ø7.0, samogwintująca, tytanowa, łeb wkręta z oporową częścią stożkową oraz gwintowaną walcową w rozmiarach 30-95mm z gniazdem torx.
</t>
  </si>
  <si>
    <t xml:space="preserve">Płyty do złamań trzonów kości udowej typu LCP (stabilne kątowo z mini inwazyjnym systemem zakładania płytek)    
Płytka prosta, szeroka, blokowana, kompresyjna, tytanowa z ograniczonym kontaktem.  6 do 14 rozdzielnych otworów - blokowanych i co najmniej 2 otwory kompresyjne. Naprzemienne pochylenie otworów blokowanych w celu pewnej stabilizacji odłamów. Ustalone kątowo ustawienie wkrętów. Otwory blokowane posiadające oporową część stożkową oraz gwintowaną walcową. Gwint na pełnym obwodzie otworu zapewniający pewną stabilizację. Nie wymagające zaślepek/przejściówek do wkrętów blokowanych. Otwory kompresyjne z dwukierunkową kompresją. Posiadająca przynajmniej 2 otwory pod druty Kirschnera 2,0mm do tymczasowego ustalenia płytki. Zakończenie części trzonowej płytki odpowiednio wyprofilowane do wprowadzenia płytki metodą minimalnego cięcia. Podcięcia w celu ograniczenia kontaktu implantu z kością. Do otworów blokowanych wkręty blokowane 5mm, samogwintujące, łeb wkręta z oporową częścią stożkową oraz gwintowaną walcową z gniazdem torx. 
Do otworów kompresyjnych wkręty korowe 4,5 z łbem kulistym z gniazdem torx. Ta sama barwa płytek i  krętów blokowanych ułatwiająca identyfikację i dobór implantów. Implanty tytanowe.
</t>
  </si>
  <si>
    <t xml:space="preserve">
Płyty do złamań przynasadowych kości piszczelowej typu LCP (stabilne kątowo z minivinwazyjnym systemem zakładania płytek)
Płytki kształtowe, w tym również kształtu T, L, tytanowe ,ukształtowane anatomicznie w wersjach do bliższej bocznej  powierzchni kości, również wersja do nasady dalszej przyśrodkowej piszczeli z możliwością docinania części nasadowej celem domodelowania do kształtu kości.
Płytki w wersjach prawej i lewej za wyjątkiem płytki docinanej. Płytki posiadające rozdzielne otwory blokowane i co najmniej 1 kompresyjny. Płytki wyposażone w otwory umożliwiające zastosowanie śrub korowych, i śrub blokowanych stabilnych kątowo z nagwintowanym łbem z gniazdem torx. Śruba blokowana, pełny gwint, samogwintująca, tytanowa, łeb wkręta z oporową część stożkową oraz   gwintowaną walcową w rozmiarach 16-95 mm z gniazdem torx; Śruba korowa, pełny gwint, samogwintująca, tytanowa, z łbem kulistym z gniazdem torx.
</t>
  </si>
  <si>
    <t>Wkręt tytanowy samogwintujący fi 5mm</t>
  </si>
  <si>
    <t>Wkręt tytanowy korowy samogwintujący fi 4,5mm</t>
  </si>
  <si>
    <t>Wkręt korowy samogwintujący fi 3,5 tytan</t>
  </si>
  <si>
    <t>Wkręt korowy samogwintujący fi 4,5mm tytan</t>
  </si>
  <si>
    <t>Wkręt blokowany samogwintujący fi 3,5 tytan</t>
  </si>
  <si>
    <t>Wkręt blokowany samogwintujący fi 5,0 tytan</t>
  </si>
  <si>
    <t>Wkręt korowy, blokowany samogwintujący fi  fi 3,5 tytan</t>
  </si>
  <si>
    <t>Wkręt korowy  fi 3,5 tytan</t>
  </si>
  <si>
    <t>Płytka nakrętarzowa do DHS, różnych kształtów</t>
  </si>
  <si>
    <t>Membrana posiadająca rejestrację w leczeniu ubytków chrzęstnych oraz chrzęstno-kostnych, stanowiąca podłoże dla mezynchymalnych komórek macierzystych ludzkiego szpiku kostnego, zbudowana z kwasu hialuronowego. Brak określonej lewej i prawej strony ułatwiajacy wszczepienie. Przy leczeniu ubytków ogniskowych (ubytków otoczonych granicą zdrowej chrząstki) zgodnie z IFU nie wymaga dodatkowej fiksacji. Czas biodegradacji do 24 tygodni. Wymiary membrany: 2x2 cm, grubość 2 mm.</t>
  </si>
  <si>
    <t>Membrana posiadająca rejestrację w leczeniu ubytków chrzęstnych oraz chrzęstno-kostnych, stanowiąca podłoże dla mezynchymalnych komórek macierzystych ludzkiego szpiku kostnego, zbudowana z kwasu hialuronowego. Brak określonej lewej i prawej strony ułatwiajacy wszczepienie. Przy leczeniu ubytków ogniskowych (ubytków otoczonych granicą zdrowej chrząstki) zgodnie z IFU nie wymaga dodatkowej fiksacji. Czas biodegradacji do 24 tygodni. Wymiary membrany: 5x5 cm, grubość 2 mm.</t>
  </si>
  <si>
    <t>Substytut kości syntetyczny skladajacy się z trójfosforanu wapnia w postaci granulek o średnicy 3mm. Opakowanie 5cm3</t>
  </si>
  <si>
    <t xml:space="preserve">Substytut kości syntetyczny skladajacy się z trójfosforanu wapnia w postaci granulek o średnicy 3mm. Opakowanie 10cm3 </t>
  </si>
  <si>
    <t xml:space="preserve">Substytut kości syntetyczny skladajacy się z trójfosforanu wapnia w postaci granulek o średnicy 3mm. Opakowanie 15cm3 </t>
  </si>
  <si>
    <t>Syntetyczny substytut kości składający się z trójfosforanu wapnia oraz roztworu soli, w postaci pasty o pojemności 5 cc.</t>
  </si>
  <si>
    <t>Syntetyczny substytut kości składający się z trójfosforanu wapnia oraz roztworu soli, w postaci pasty o pojemności 10 cc.</t>
  </si>
  <si>
    <r>
      <rPr>
        <b/>
        <sz val="10"/>
        <color theme="1"/>
        <rFont val="Arial"/>
        <family val="2"/>
        <charset val="238"/>
      </rPr>
      <t xml:space="preserve">1. </t>
    </r>
    <r>
      <rPr>
        <sz val="10"/>
        <color theme="1"/>
        <rFont val="Arial"/>
        <family val="2"/>
        <charset val="238"/>
      </rPr>
      <t>Implant wykonany z materiału typu peek. Implantacja z dostępu jednostronnego bez usuwania więzadła nadkolcowego. Implanty dostępne w dwóch rozmiarach: małym 12 mm i średnim 15 mm.Każdy rozmiar dostępny w różnych wysokościach: od 8 mm do 16 mm, stopniowane co 2 mm. Budowa jednoelementowa, klamrowa. Implant samorozprężny bez dodatkowych elementów mocujących z zawartym znacznikiem widocznym w badaniach Rtg i MRI. Implant dostosowany do implantacji na poziomie L5/S1. Implanty dostarczane w sterylnym opakowaniu.</t>
    </r>
  </si>
  <si>
    <t xml:space="preserve">Jednorazowy, sterylnie pakowany system do endoskopowej mikrodyscektomii oraz nukleoplastyki.
System pozwala usunąć przepukliny dyskowe oraz jadra miażdżyste dysków na zasadzie elektrokoagulacji niskotemperaturowej (nie przekraczającej 33 st. Celsjusza na pierścieniu włóknistym i 40 st.Celsjusza w jądrze miażdżystym).
System zawiera specjalne elektrody bipolarne, kompatybilne z urządzeniem do elektrokoagulacji, dającym możliwość wygenerowania częstotliwości od 1,7 do 4,0 MHz, co zapobiega wytworzeniu wysokiej temperatury otaczających tkanek oraz ich nekrozy (urządzenie wypożyczane do zabiegu).
Ponadto system zawiera jednorazowego użytku kaniule i dylatatory, kompatybilne w wyżej wymienionymi elektrodami bipolarnymi i endoskopem dającym możliwość podglądu usuwanego dysku oraz nagrywania i dokumentowania zabiegu.
Możliwość mechanicznego usunięcia części dysku za pomocą kompatybilnego z urządzeniem "puncha" (szczypce wielokrotnego użytku).
</t>
  </si>
  <si>
    <t>Cage</t>
  </si>
  <si>
    <t>wypełnienie</t>
  </si>
  <si>
    <t>Płyta</t>
  </si>
  <si>
    <t>Śruba</t>
  </si>
  <si>
    <r>
      <rPr>
        <b/>
        <sz val="10"/>
        <color rgb="FF000000"/>
        <rFont val="Calibri"/>
        <family val="2"/>
        <charset val="238"/>
        <scheme val="minor"/>
      </rPr>
      <t xml:space="preserve">Płyta szyjna   </t>
    </r>
    <r>
      <rPr>
        <sz val="10"/>
        <color rgb="FF000000"/>
        <rFont val="Calibri"/>
        <family val="2"/>
        <scheme val="minor"/>
      </rPr>
      <t xml:space="preserve">                                                                                                                                                                                   • tytanowy, dynamiczny system do stabilizacji przedniej kręgosłupa szyjnego;
• płytki o wymiarach 20-103mm 
• płytki 4 otworowe (20-32mm), 6 otworowe (34-58mm), 8 otworowe (49-64mm), 10 otworowe (67-85mm) i 12 otworowe (82-103mm), ze skokiem co max. 3mm;
• płytki o niskim profilu (wys. 2,9mm), wstępnie dostosowane kształtem do anatomii kręgosłupa (wygięcie wzdłużne i poprzeczne);
• śruby samotnące i samogwintujące: jednokorowe (4mm, dłg. 10-18mm ze skokiem co 2mm), dwukorowe (4,0mm, dłg. 10-28mm ze skokiem co 2mm) oraz rewizyjne/osteoporotyczne (4,5mm, dłg. 13-17mm ze skokiem co 2mm);
• ruchomość śruby 350 wzdłuż i 8¬¬0 w poprzek osi płytki;
• śruby blokowane wewnętrznie (blokada zapobiega wykręcaniu się śruby, pozostawiając możliwość mikroruchów w obrębie stabilizowanych kręgów);
• każda śruba blokowana jest niezależnie - brak dodatkowych elementów blokujących na powierzchni płytki;
• rodzaje śrub kodowane kolorami z atraumatycznym zakończeniem śruby
• trzon śruby jednokorowej i rewizyjnej - stożkowy;
• możliwość dogięcia płytki bez utraty możliwości zablokowania/odblokowania śruby;
• możliwość śródoperacyjnej, czasowej stabilizacji płytki przy pomocy specjalnych szpilek;
• system umożliwia w pełni dynamiczną stabilizację 
• porowata powierzchnia dołu płytki zapobiegająca przesuwaniu się płytki na kręgach;
• porowata powierzchnia trzonu śruby zwiększa kontakt i bezpieczeństwo połączenia kość-śruba;
• zachowany niski profil głowy śrub;
• trwałe oznaczenie każdego implantu numerem serii oraz kodem;
• możliwość wydłużenia stabilizacji bez konieczności wykręcania płytki – poprzez dołączenie do płytki bazowej specjalnych elementów wydłużających połączenie;  
• poręczne, ergonomiczne i ograniczone do niezbędnego minimum instrumentarium, jeden plastikowy, zamykany pojemnik na narzędzia oraz implanty
</t>
    </r>
  </si>
  <si>
    <r>
      <rPr>
        <b/>
        <sz val="10"/>
        <color theme="1"/>
        <rFont val="Arial"/>
        <family val="2"/>
        <charset val="238"/>
      </rPr>
      <t xml:space="preserve">Stabilizacja szczytowo potyliczna                                                                                                   </t>
    </r>
    <r>
      <rPr>
        <sz val="10"/>
        <color theme="1"/>
        <rFont val="Arial"/>
        <family val="2"/>
        <charset val="238"/>
      </rPr>
      <t xml:space="preserve">• tytanowy system do jedno- i wielosegmentowej tylnej stabilizacji odcinka szyjnego oraz stabilizacji potyliczno-szyjnej kręgosłupa, opartej na możliwości zastosowania  haków, śrub wieloosiowych oraz płytek potylicznych;
• płyty potyliczne cztero- i pięciootworowe, małe i duże;
• wkręty do płyt potylicznych (ø4,5 oraz 5,5mm, dłg. 6-16mm, ze skokiem co 1mm);
• pręty proste 3,5mm, dłg. 30-150mm (atraumatyczne, ze skokiem co 30mm);
• pręty wygięte ø3,5mm, dłg. 240mm, atraumatyczne;
• pręty łączące z systemem piersiowo-lędźwiowym o podwójnej średnicy ø3,5-5,5mm;
• śruby wieloosiowe ø3,5 oraz 4,0mm, dłg. 10-30mm, ze skokiem co 2mm;
• śruby wieloosiowe ø4,0mm, dłg. 10-56mm, ze skokiem co 2mm, o zwiększonym kącie odgięcia … stopni;
• śruby wieloosiowe do stabilizacji C1-C2 - ø4,0mm z gładkim trzonem o dłg. 8-16mm  oraz dłg. gwintu 16-26mm (ze skokiem co 2mm); 
• atraumatyczne zakończenie śrub;
• haki laminarne duże i małe, lewe i prawe;
• jeden wewnętrzny element blokujący do śrub, haków, łączników oraz płytek potylicznych;
• poprzeczki sztywne o dłg. 22-24-26mm oraz o zmiennym kształcie (28-33mm, 33-42mm i 42-58mm) z możliwością ułożenia poprzeczek wielokątowo w stosunku pręta i osi zespolenia; 
• łączniki boczne proste lub L-odgięte praw i lewe (7, 9 i 11mm);
• łączniki prętów równoległe (ø3,5-3,5mm oraz ø3,5-5,5mm);
• uchwyty do kabli lewe i prawe (450) oraz prosty (900);
• wszystkie implanty kodowane kolorami;
• zastosowania systemu przy różnego rodzaju zabiegach – przy użyciu jednego kompletu narzędzi z możliwością śródoperacyjnego doboru wszystkich implantów;
• trwałe oznaczenie każdego implantu numerem serii oraz kodem;
• elastyczne przymiary kształtu prętów (dłg. 60, 120 i 290mm);
• klucze dynamometryczne do dokręcania wkrętów potylicznych, nakrętek;
• plastikowe, zamykane pojemnik na wszystkie rodzaje implantów;
• poręczne, ergonomiczne i ograniczone do niezbędnego minimum instrumentarium w zamykanych kasetach
</t>
    </r>
  </si>
  <si>
    <t>pręty dopotyliczne</t>
  </si>
  <si>
    <t>blokery</t>
  </si>
  <si>
    <t xml:space="preserve">pręty </t>
  </si>
  <si>
    <t>płyta</t>
  </si>
  <si>
    <t>śruby do płyty</t>
  </si>
  <si>
    <t>śruby transpedikularne</t>
  </si>
  <si>
    <t>łącznik poprzeczny</t>
  </si>
  <si>
    <t xml:space="preserve">• możliwość zastosowania systemu m.in. przy niestabilnościach, nowotworach, kręgozmykach, degeneracjach - przy użyciu jednego zestawu narzędzi;
• w zestawie narzędzia i elementy montowane na implantach, umożliwiające przeprowadzenie redukcja kręgozmyku na 4 śrubach (bez dodatkowych śrub repozycyjnych), w osi oraz po łuku spoza pola operacyjnego;
• trwałe oznaczenie każdego implantu numerem serii oraz kodem;
• narzędzia oraz implanty umieszczone w oznakowanych miejscach plastikowych, zamykanych pojemnikach do sterylizacji;
• rozmiar  implantów umożliwiający zmniejszenie wielkości pola operacyjnego – zastosowanie w operacjach małoinwazyjnych w połączeniu z rozwierakami do mikrodiscektomii;
• poręczne, ergonomiczne i ograniczone do niezbędnego minimum instrumentarium, zawierające m.in.: podwojone ilości wszystkich narzędzi do wkręcania i blokowania śrub oraz rotacji prętów; prosty i zagięty trokar do wykonywania otworów pod śruby; znaczniki RTG; kleszcze do kompresji i dystrakcji; kleszcze do dociskania pręta w śrubę; elastyczne wzorniki kształtu pręta; podważki Marney’a; płytkę pomiarową do poprzeczek; doginarkę prętów o zmiennym promieniu; doginarkę poprzeczek
</t>
  </si>
  <si>
    <t xml:space="preserve">• śruby z ułatwiającymi wprowadzenie prętów i blokad, odłamywanymi „ramionami”;
• atraumatyczne zakończenie śruby;
• wsteczny kształt gwintu na styku śruba-element blokujący: zapobiegający rozchodzeniu się „ramion” śruby na boki w trakcie dokręcania wewnętrznego elementu blokującego;  
• pręty proste 5,5mm osadzane w osi śruby, dłg. 35-500mm (atraumatyczne, bez konieczności docinania), osadzane w osi śruby, w 16 rozmiarach, ze skokiem co 5mm (do 60mm dłg.), co 10mm (60-80mm), co 20mm (80-120mm), co 30mm (120-180mm), oraz co 100mm (200-500mm);
• pręty wstępnie dogięte 5,5mm osadzane w osi śruby, dłg. 35-100mm, w 11 rozmiarach, ze skokiem co 5mm (do 60mm dłg.) oraz co 10mm (60-100mm dłg.);
• stały kontakt pręta z odkształcalnym plastycznie gniazdem śruby wieloosiowej;
• poprzeczki sztywne w 7 rozmiarach (21-41mm dłg., ze skokiem co 3-4mm) oraz o zmiennej długości i kącie w 3 rozmiarach (43-49mm, 49-60mm, 60-75mm);
• poprzeczki dokręcane na prętach przy pomocy klucza dynamometrycznego;
• jeden uniwersalny, wewnętrzny element blokujący 10mm, wys. 4,52mm;
• element blokujący dokręcany przy pomocy klucza dynamometrycznego;
</t>
  </si>
  <si>
    <t xml:space="preserve">implanty z materiału peek z napyleniem czystym tytanem . Sprężystość implan-tu 3,6 GPa , do miedzykręgowej, tylnej stabilizacji odcinka lędźwiowego o kształcie sześciobocznych bloków;
• duża powierzchnia umożliwia uzyskanie maksymalnego kontaktu z kością oraz radykalne zmniejszenie obciążeń na powierzchni kręgów;
• stabilizacja pierwotna - mocowanie press-fit zwiększające stabilność założone-go implantu;
• nieregularne boki zwiększają powierzchnie kontaktu z przerastającą implant tkanka kostną;
• zaokrąglone brzegi implantu w celu jego bezpieczniejszego zakładania oraz możliwości obrotu w polu operacyjnym;
• w celu zachowania odpowiedniego kąta lordozy implanty pochylone pod ką-tem 0, 5 ,8 stopni
• implanty w  wysokości od 7mm do 13 mm skok co 1mm
• szerokość 8,5mm i 10,5mm długość 22mm i 26mm
• markery wykonanye z tantalu
• trwałe oznaczenie każdego implantu numerem serii oraz kodem
• oznaczenie daty ważności sterylności 
• każdy implant osobno, sterylnie pakowany  
• przymiary próbne do określenia rozmiaru wstawianego implantu;
• plastikowy, zamykany pojemnik na narzędzia
• instrumentarium w bezobsługowych kontenerach sterylizacyjnych na min. 5000 cykli sterylizacyjnych
• 4 wielkości  retraktorów do trzymania korzeni nerwowych
• poręczne, ergonomiczne i ograniczone do niezbędnego minimum instrumenta-rium, zawierające m.in. łopatki do odsuwania nerwów, raszple do przygotowa-nia loży pod implant oraz narzędzia do wyrównywania powierzchni loży; 
</t>
  </si>
  <si>
    <t>śruba transpedikularna</t>
  </si>
  <si>
    <t>pręty</t>
  </si>
  <si>
    <t>śruby do złamań osteoporotycznych z kaniulą</t>
  </si>
  <si>
    <t>Plif</t>
  </si>
  <si>
    <t>Wertebroplastyka</t>
  </si>
  <si>
    <t>Zestaw zawierający cement o wysokiej lepkości, zamknięty fabrycznie w urządzeniu do mieszania oraz wypełniania systemu wprowadzającego bez konieczności korzystania z pompy próżniowej. Czas pracy cementem do 15 minut. Przeznaczony do leczenia stanów patologicznych w złamaniach trzonów kręgów. Złamań kompresyjnych kręgów będących wynikiem osteoporozy, zmian łagodnych (naczyniak) i zmian przerzutowych nowotworów złośliwych. Początkowo po rozmieszaniu cement posiada konsystencję "pasty" po około 5 minutach od rozmieszania przybiera konsystencję „plasteliny”. Cement nieprzezierny dla promieni RTG (środek kontrastujący siarczan baru). Podajnik z pozwalający na kontrolę ilości podawanego cementu około 0,6 cm3 cementu. przy jednym pełnym cyklu (obrót 360°). Podawanie cementu za pomocą pompy hydraulicznej. Wszystkie elementy zestawu sterylne, jednorazowe, pojemność użytkowa wkładu 9,9 cm3, długość użytkowa rurki oddzielająca operatora od pola operacyjnego = 155 cm, Urządzenie do podawania cementu, aplikator w formie strzykawki, z tłokiem śrubowym pozwalającym na łatwe i precyzyjne podawanie cementu. Pojemność aplikatora do 11 cm3. Aplikator połączony jest z igła za pomocą rurki o długości 39cm.</t>
  </si>
  <si>
    <t>cement</t>
  </si>
  <si>
    <t>Igła (9G (skośna i płaska) 11G (skośna i płaska) do wyboru przez Zamawiającego)</t>
  </si>
  <si>
    <t>Do wyżej wymienionych implantów Zamawiający wymaga dostarczenia instrumentarium dostępowego na każde wezwanie w tym:
Zestaw rozwieraczy szyjnych złożony z : 
• rozwieracza o ramionach równoległych z motylkowym regulatorem,  końce ramion ruchome, połączone zawiasowo, podwójnie łamne.
• rozwieracza automatycznego z zapatką, końce ramion ruchome, połączone zawiasowo, podwójnie łamne.
• dwa uchwyty do ustawiania łopatek
• łopatki tytanowe, zakończone 4 zębami w rozmiarach 
• szerokość 19mm długość 25mm
• szerokość 19mm długość 30mm
• szerokość 19mm długość 35mm
• szerokość 19mm długość 40mm
• szerokość 19mm długość 45mm
• szerokość 19mm długość 50mm
• szerokość 19mm długość 55mm
• szerokość 19mm dlugość 60mm
• łopatki tytanowe, zakończone 5 zębami w rozmiarach 
• szerokość 24mm długość 30mm
• szerokośc 24mm dlugość 35mm
• szerokość 24mm długość 40mm
• szerokość 24mm długość 45mm
• szerokość 24mm długość 50mm
• szerokość 24mm długość 55mm
• szerokość 24mm długość 60mm
• szerokość 24mm długość 65mm
• szerokość 24mm dlugość 70 mm
• 3 sztuk kerrisonów, rozmiary (1, 1,5 2,0 2,5 3,0 4,0 5,0) długość 180 mm rozbieralne, wersja standardowa i z cienka stopką, standardowe i czernione, od 2,0 mm do 5,0 mm w wypychaczem (do wyboru z katalogu wykonawcy)
• 3 sztuk punchy, rozmiary (1,5 2,0, 3,0 4,0 5,0) długość 150, 180, 200, 230 proste i odgięte do góry, szczęki standardowe i ząbkowane, czernione (do wyboru z katalogu wykonawcy)
• 3 łyżek kostnych (do wyboru z katalogu wykonawcy) haczyk do nerwów (do wyboru z katalogu wykonawcy)
•</t>
  </si>
  <si>
    <t xml:space="preserve">Rozwieracz typu Spine Classic:
• Czterołopatkowy rozwieracz do mini- inwazyjnego dostępu PLIF i TLIF przy zabiegach  zespoleń lędźwiowych,  mikrodyscektomii ,  laminektomii,  foraminotomii składający się z wziernika i rozwieracza równoległego.
• Wziernik dwuramienny o różnych długościach czernionych, okienkowanych  łopatek od 40 do 65 mm sztywno osadzonych na dźwigni jednostronnej  zawiasowej rozpieranej śrubowo.
• Mocowany na wzierniku rozwieracz poprzeczny, równoległy z liniową zębatką i wymiennymi czernionymi łopatkami środkowymi  w rozmiarach 40 do 70 mm oraz bocznymi w rozmiarach od 35 do 85 mm mocowanymi zatrzaskami kulistymi na zawiasowych końcówkach ramion rozwieracza.
• 3 sztuk kerrisonów, rozmiary (1, 1,5 2,0 2,5 3,0 4,0 5,0) długość 180 mm rozbieralne, wersja standardowa i z cienka stopką, standardowe i czernione, od 2,0 mm do 5,0 mm w wypychaczem (do wyboru z katalogu wykonawcy)
• 3 sztuk punchy, rozmiary (1,5 2,0, 3,0 4,0 5,0) długość 150, 180, 200, 230 proste i odgięte do góry, szczęki standardowe i ząbkowane, czernione (do wyboru z katalogu wykonawcy)
• raspator (do wyboru z katalogu wykonawcy)
• 3 szt. disektorów (do wyboru z katalogu wykonawcy)
• 3 łyżek kostnych (do wyboru z katalogu wykonawcy)
• Luer (do wyboru z katalogu wykonawcy)
</t>
  </si>
  <si>
    <r>
      <rPr>
        <b/>
        <sz val="10"/>
        <color theme="1"/>
        <rFont val="Arial"/>
        <family val="2"/>
        <charset val="238"/>
      </rPr>
      <t xml:space="preserve">Stabilizacja transpedikularna  </t>
    </r>
    <r>
      <rPr>
        <sz val="10"/>
        <color theme="1"/>
        <rFont val="Arial"/>
        <family val="2"/>
        <charset val="238"/>
      </rPr>
      <t xml:space="preserve">                                                                                                             • tytanowy system do jedno- i wielosegmentowej stabilizacji odcinka piersiowo-lędźwiowo-krzyżowego• tytanowy system do jedno- i wielosegmentowej stabilizacji odcinka piersiowo-lędźwiowo-krzyżowego kręgosłupa;
• śruby o trzonie cylindrycznym i gwintem na całej długości, tulipanowe z sztywną, otwartą „głową” lub wieloosiowe (4,5mm i 5mm o dłg. 25-50mm, ze skokiem co 5mm; 6mm i 7mm o dłg. 25-60mm, ze skokiem co 5mm)
• śruby rewizyjne z trzonem stożkowym, tulipanowe z sztywną, otwartą „głową” (8mm, dłg 25-60mm, ze skokiem co 5mm); 
• śruby wzmocnione z trzonem stożkowym, tulipanowe z sztywną, otwartą „głową” (4,5mm, dłg. 25-50mm; 5mm, dłg. 25-50mm; 6mm, dłg. 25-60mm – wszystkie ze skokiem co 5mm), wybarwione w dwóch kolorach;
• śruby wieloosiowe o 420 ruchomości, nie wymagające składania w trakcie operacji;
• śruby samotnące i samogwintujące, kodowane kolorami;
• wysokość łba śruby wraz z prętem i blokadą nie przekracza 15,3mm;
• wysokość odstawania głowy śruby: ponad pręt 4,52 mm, pod prętem 5mm;
• szerokość głowy śruby u podstawy 10mm, na szczycie 10,5mm;
• grubość ścianki głowy śruby 1mm;</t>
    </r>
  </si>
  <si>
    <r>
      <rPr>
        <b/>
        <sz val="8"/>
        <color rgb="FF000000"/>
        <rFont val="Calibri"/>
        <family val="2"/>
        <charset val="238"/>
        <scheme val="minor"/>
      </rPr>
      <t>Klatka szyjna peek napylona czystym tytanem</t>
    </r>
    <r>
      <rPr>
        <sz val="8"/>
        <color rgb="FF000000"/>
        <rFont val="Calibri"/>
        <family val="2"/>
        <charset val="238"/>
        <scheme val="minor"/>
      </rPr>
      <t xml:space="preserve">
• wykonane z PEEK przezierne, napylone czystym tytanem, ząbkowane implanty do międzykręgowej, tylnej  stabilizacji odcinka szyjnego (poziomy C3-C7) o kształcie owalnych bloków;
• implanty w dwudziestu rozmiarach o wys. 4-8mm (ze skokiem co 1mm), szerokości 14 mm i 16 mm oraz głębokościach 11,5 mm i 13,5 mm(tylko dla 16 mm);
• w celu zachowania odpowiedniego kąta lordozy implanty mają kształt klinów pochylonych pod kątem  50 oraz dostępność implantów pod kątem 00
• implanty o wypukłej górnej powierzchni, odtwarzającej naturalny kształt powierzchni kręgu;
• zaokrąglony kształt (patrząc od góry) umożliwia uzyskanie maksymalnego kontaktu z kością;
• otwór wewnątrz implantu umożliwia umieszczenie wiórów kostnych, materiału syntetycznego lub przerost tkanką kostną;
• dwa tantalowe znaczniki rtg, umożliwiające pooperacyjną lokalizację implantu;
• stabilizacja pierwotna - press-fit zwiększająca stabilność założonego implantu oraz ząbkowana powierzchnia kontaktu z kręgami;
• trwałe oznaczenie każdego implantu numerem serii oraz kodem;
• każdy implant osobno, sterylnie zapakowany;
• narzędzie do zakładania implantu z- lub bez ogranicznika głębokości;
• rozporowe, nie gwintowane mocowanie implantu w narzędziu do jego zakładania;
• przymiary próbne do określenia rozmiaru wstawianego implantu; 
• podkładka do wypełniania otworu wewnętrznego implantu;
• plastikowy, zamykany pojemnik na narzędzia;
• poręczne, ergonomiczne i ograniczone do niezbędnego minimum instrumentarium
• wypełnienie: żelopostaciowy , nanocząsteczkowy hydroksyapatyt fosforanowo – wapniowy Ca10(PO4)6(OH)2  (stosunek wagowy 30/70)
• nanocząsteczki o wymiarach od 100nm do 200nm
• żel o ciastowatej konsystencji zachowujący stabilność in situ nawet przy 
• komórkowym przepływie krwi
• forma sterylnego żelu w wypełnionej strzykawce o pojemności 0,5 ml</t>
    </r>
  </si>
  <si>
    <t>drut Kirchnera</t>
  </si>
  <si>
    <t xml:space="preserve">Zamawiający wymaga użyczenia instrumentarium w kontenerze sterylizacyjnym i implantów  na pojedyncze zabiegi , dostawa do 48 godzin od zgłoszenia zapotrzebowania- na czas trwania zabiegu z jego użyciem.
Płatność zgodna z protokołem zużycia.
</t>
  </si>
  <si>
    <t xml:space="preserve">
Zamawiający wymaga użyczenia instrumentarium w kontenerze sterylizacyjnym oraz implantów  na pojedyncze zabiegi, dostawa do 48 godzin od zgłoszenia zapotrzebowania- na czas trwania zabiegu z jego użyciem.
Płatność zgodna z protokołem zużycia. 
</t>
  </si>
  <si>
    <t xml:space="preserve">Zamawiający wymaga stworzenia depozytu do 7 dni od daty podpisania umowy oraz uzupełnienie na podstawie protokołu zużycia  w ciągu maksymalnie 24 godzin od zgłoszenia zużycia- depozyt na czas trwania umowy.
Płatność zgodna z protokołem zużycia.
</t>
  </si>
  <si>
    <t>Płytka kształtowa blokowana do dalszej nasady kości udowej, zakładana od strony bocznej. Wersja prawa/lewa. W części trzonowej 4 do 16 par otworów - blokowane i jeden kompresyjny. W części nasadowej 6 otworów blokowanych o wielokierunkowym ustawieniu w celu pewnej stabilizacji odłamów oraz 1 otwór pod wkręt nieblokowany do kompresji. W części trzonowej otwory blokowane naprzemiennie pochylone. Ustalone kątowo ustawienie wkrętów blokowanych. Otwory blokowane posiadające oporową część stożkową oraz gwintowaną walcową. Gwint na pełnym obwodzie otworu zapewniający pewną stabilizację. Nie wymagające zaślepek/przejściówek do wkrętów blokowanych. Otwory kompresyjne z dwukierunkową kompresją. Wydłużony otwór do pozycjonowania płyty. Posiadająca przynajmniej 5 otworów pod druty Kirschnera 2,0mm do tymczasowego ustalenia płytki. Do otworów blokowanych wkręty blokowane korowe 5mm oraz w części nakłykciowej 1 wkręt gąbczasty kaniulowany 7,3mm. Wkręty samogwintujące, łeb wkręta z oporową częścią stożkową oraz gwintowaną walcową.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Tytan</t>
  </si>
  <si>
    <t>Gwoźdź Kirschnera wykonany z tytanu,  z końcówką trójgraniec, o średnicy 1,5mm, 1,8mm, oraz 2,0mm,  o długości 150mm.</t>
  </si>
  <si>
    <t xml:space="preserve">Drut tytanowy do zakładania pętli i wiązania odłamów kostnych o średnicy 1,2mm i długości 10 m. </t>
  </si>
  <si>
    <r>
      <t>D</t>
    </r>
    <r>
      <rPr>
        <b/>
        <sz val="10"/>
        <color rgb="FFC00000"/>
        <rFont val="Arial"/>
        <family val="2"/>
        <charset val="238"/>
      </rPr>
      <t>ruty  i gwoździe wykonane z tytanu</t>
    </r>
  </si>
  <si>
    <t xml:space="preserve">
Zamawiający wymaga stworzenia depozytu opisanego produktu do 7 dni od daty podpisania umowy oraz uzupełnienie na podstawie protokołu zużycia  w ciągu maksymalnie 24 godzin  od zgłoszenia zużycia -depozyt na czas trwania umowy.
Płatność zgodna z protokołem zużycia.
</t>
  </si>
  <si>
    <t>Brzeszczot Mini o wymiarach 15x5x05 mm do piły Acculan będącej na wyposażeniu Zamawiającego. Opakowanie 5 ztuk.</t>
  </si>
  <si>
    <t>op.</t>
  </si>
  <si>
    <t>Brzeszczot Mini o wymiarach 20x10x07 mm do piły Acculan będącej na wyposażeniu Zamawiającego. Opakowanie 5 ztuk.</t>
  </si>
  <si>
    <t>Brzeszczot Mini o wymiarach 25x10x07 mm do piły Acculan będącej na wyposażeniu Zamawiającego. Opakowanie 5 ztuk.</t>
  </si>
  <si>
    <t>Jednorazowy, dynamiczny stabilizator zewnętrzny kości palców z możliwością regulowanej dystrakcji. Sterylny zestaw złożony z:                                                                                                              1.  dwóch sprężyn dystrakcyjnych,                                                                    2.  dwóch drutów Kirschnera 1,2 mm,                                                       3. jednego drutu Kirschnera 1,6 mm,                                                            4. dwóch plastikowych prowadnic ze standardowym spacerem w kolorze niebieskim                                                                                                      5. dwóch plastikowych prowadnic z przedłużonym spacerem w kolorze zielonym                                                                                                                                          6. jednorazowego celownika do drutów Kirschnera                                   7. czterech zaślepek drutów Kirschnera</t>
  </si>
  <si>
    <t>Kleszcze Manotte do wyginania i cięcia drutów Kirschnera o średnicy od 1,0 mm do 1,6 mm. Kleszcze zaprojektowane tak, aby  nie przenosić naprężeń mechanicznych z wyginanego drutu na kość. Cięcie drutów poprzez ścinanie, bez zadziorów. Dwa wgłębienia do zaciskania zaślepek drutów Kirschnera.</t>
  </si>
  <si>
    <t>Dynamiczny stabilizator palców</t>
  </si>
  <si>
    <t>Stabilizator zewnętrzny kości śródręcza, nadgarstka  kości promieniowej</t>
  </si>
  <si>
    <t>Kleszcze do wyginania i cięcia drutów Kirschnera o średnicy od 1,2 mm do 1,8 mm. Kleszcze zaprojektowane tak, aby  nie przenosić naprężeń mechanicznych z wyginanego drutu na kość. Cięcie drutów poprzez ścinanie, bez zadziorów. Szczęki wyprofilowane do zaciskania zacisków łaczących  druty Kirschnera.</t>
  </si>
  <si>
    <t xml:space="preserve">Jednorazowy stabilizator zewnętrzny kości śródręcza, nadgarstka i kości promieniowej oparty na drutach Kirschnera i metalowych zaciskach łączących dwa druty.  Zestaw niesterylny złożony z:                                                                                                              1.  20 drutów Kirschnera   2.  10 zacisków                                                                       Stabilizator dostępny w 3 średnicach:                                                                      a. 1,2 mm do paliczków i kości śródręcza                                                          b. 1,5 mm do paliczków, kości śródręcza i kości nadgarstka  c. 1,8 mm do kości nadgarstka i kości promieniowej                      Stabilizatory dostępne w wersji z drutami gwintowanymi lub gładkimi              </t>
  </si>
  <si>
    <t>Uniwersalna proteza ścięgna o przekroju eliptycznym wykonana z silikonowego elastomeru nieprzepuszczalnego dla promieni RTG.  Długość całkowita 49 cm. Średnica zmienna wraz z długością od 3 mm/1,5 mm na początku do 6 mm/ 3 mm na końcu.</t>
  </si>
  <si>
    <t xml:space="preserve">                                                                                                                                                                                                                                                                                                                   Zamawiający wymaga użyczenia instrumentarium i implantów  na pojedyncze zabiegi, dostawa do 48 godzin od zgłoszenia zapotrzebowania- na czas trwania zabiegu z jego użyciem. 
 Płatność zgodna z protokołem zużycia.
</t>
  </si>
  <si>
    <t xml:space="preserve">
 Zamawiający wymaga użyczenia instrumentarium i implantów  na pojedyncze zabiegi, dostawa do 48 godzin o zgłoszenia zapotrzebowania-  na czas trwania zabiegu z jego użyciem.
 Płatność zgodna z protokołem zużycia.
</t>
  </si>
  <si>
    <t>Spacery biodrowe z gentamycyną- fabrycznie sterylna i gotowe do użycia- 12 rozmiarów.Każdy z metalowym trzpieniem wewntrz, umożliwiającym częściowe obciążanie kończyny. Dostępne 3 rozmiary z krótkim trzpieniem ( do 98 mm włącznie) oraz 3 z długim trzpieniem ( do 211 mm włącznie).Niezależnie każdy spacer (z długim i krótkim trzpieniem) dostępny w wersji o przekroju prostokątnym ( spłaszczony w projekcji A-P). Dawka gentamycyny zwiększająca się z rozmiarem od 1,1g do 3,2g.</t>
  </si>
  <si>
    <t>Spacery biodrowe  z gentamycyną i wankomycyną - fabrycznie sterylna i gotowe do użycia- 6 rozmiarów. Każdy z metalowym trzpieniem wewnątrz, umożliwiającym częściowe obciążanie kończyny. Dostępne 3 rozmiaryDostępne 3 rozmiary z krótkim trzpieniem ( do 98 mm włącznie) oraz 3 z długim trzpieniem ( do 211 mm włącznie).Proporcja gentamycyny i wankomycyny 1:1 ( od 1,1 g do 3,2 g).</t>
  </si>
  <si>
    <t>Spacery kolanowe z gentamycyną i wankomycyną- fabrycznie sterylne i gotowe do użycia- 3rozmiary. Szerokość tacy piszczelowej od 60mm do 90 mm włącznie.Proporcja gentamycyny i wankomycyny 1:1 ( od 0,9 g do 2,7 g).</t>
  </si>
  <si>
    <t>Spacery kolanowe z gentamycyną - fabrycznie sterylne i gotowe do użycia- 3rozmiary. Szerokość tacy piszczelowej od 60mm do 80 mm włącznie.Dawka gentamycyny zwiększająca się z rozmiarem od 0,9g do 1,8g.</t>
  </si>
  <si>
    <t xml:space="preserve">Zamawiający wymaga stworzenia depozytu opisanego produktu do 7 dni od daty podpisania umowy oraz uzupełnienia na podstawie protokołu zużycia  w ciągu maksymalnie 24 godzin od zgłoszenia zużycia.  Depozyt na czas trwania umowy. Płatność zgodna z protokołem zużycia. 
</t>
  </si>
  <si>
    <t>Śruba  blokowana, tytanowa, samogwintująca.  Średnica śruby z gwintem 3,0 mm, średnica głowy 5,6 mm, średnica rdzenia  2,2 mm. Śruby w długościach od 10 mm do 24 mm ze skokiem co 2 mm.</t>
  </si>
  <si>
    <t>Śruba  standardowa, tytanowa, samogwintująca.  Średnica śruby z gwintem 3,0 mm, średnica głowy 5,6 mm, średnica rdzenia  2,2 mm. Śruby w długościach od 10 mm do 24 mm ze skokiem co 2 mm.</t>
  </si>
  <si>
    <t>Płytka do dalszej nasady kości łokciowej , blokowana, tytanowa, grubość płytki 2 mm, 2, 4, 6 otworów w trzonie płytki z otworem owalnym, 6 otworów w części dalszej,anatomiczne uformowanie płytki.</t>
  </si>
  <si>
    <t xml:space="preserve">Płytka do wyrostka łokciowego, ilość otworów- 6, długość 79 mm, blokowana, tytanowa, wielokątowa- maksymalny kąt- 35 stopni, otwory umożliwiają zagłębienie się główki śruby w płytce, grubość płytki 2,5mm, anatomicznie dopasowana forma płytki do kości, kolce stabilizujące zespolenie, </t>
  </si>
  <si>
    <t>Płytka do wyrostka łokciowego, ilość otworów-8, długość 95mm, blokowana, tytanowa, wielokątowa- maksymalny kąt- 35 stopni, otwory umożliwiają zagłębienie się główki śruby w płytce, grubość płytki 2,5mm, anatomicznie dopasowana forma płytki do kości, kolce stabilizujące zespolenie</t>
  </si>
  <si>
    <t>Płytka do wyrostka łokciowego, ilość otworów-10, długość 111mm, blokowana, tytanowa, wielokątowa- maksymalny kąt- 35 stopni, otwory umożliwiają zagłębienie się główki śruby w płytce, grubość płytki 2,5mm, anatomicznie dopasowana forma płytki do kości, kolce stabilizujące zespolenie</t>
  </si>
  <si>
    <t>Płytka do wyrostka łokciowego, ilość otworów-12, długość 127mm, blokowana, tytanowa, wielokątowa- maksymalny kąt- 35 stopni, otwory umożliwiają zagłębienie się główki śruby w płytce, grubość płytki 2,5mm, anatomicznie dopasowana forma płytki do kości, kolce stabilizujące zespolenie</t>
  </si>
  <si>
    <t>Płytki proste (rewizyjne) do części trzonowej kości, ilość otworów 7, 9, 11 plus dwa  lub cztery owalne, długość 84, 101, 121, 141 mm, tytanowe, blokowane wielokątowo - maksymalny kąt 20 stopni, otwory umożliwiające zagłębienie się głowy śruby w płytce, grubość płytek 2,5 mm, możliwość modelowania (przycinania) płytek, owalne otwory służące do kompresji. Płytki pod śruby 3.0 mm.</t>
  </si>
  <si>
    <t>Płytka prosta( rewizyjna) do części trzonowej kości, ilość otworów 19 plus 4 owalne, długość 221 mm, blokowana , tytanowa, wielokątowa, - maksymalny kąt- 20 stopni, otwory umożliwiają zagłębienie się główki w płytce grubość płytki 2,5mm, możliwość modelowania( przycinania) płytki, owalne otwory służące do kompresji.</t>
  </si>
  <si>
    <t xml:space="preserve">Płytka prosta( rewizyjna) do części trzonowej kości, ilość otworów 7, 9, 11 plus dwa lub cztery owalne, długość 100 do 164mm, blokowana , tytanowa,  możliwość wielokątowego wprowadzania śrub,  grubość płytki 3 mm, owalne otwory służące do kompresji. Kompatybilne ze śrubami 3,5mm. </t>
  </si>
  <si>
    <t xml:space="preserve">Płytka prosta( rewizyjna) do części trzonowej kości, ilość otworów 4, 5, 6 plus jeden owalny, długość 61,5; 73,4; 85,4 mm, blokowana , tytanowa,  możliwość wielokątowego wprowadzania śrub,  grubość płytki 3 mm, owalne otwory służące do kompresji. Kompatybilne ze śrubami 3,5mm. </t>
  </si>
  <si>
    <r>
      <rPr>
        <b/>
        <sz val="9"/>
        <color indexed="8"/>
        <rFont val="Times New Roman"/>
        <family val="1"/>
        <charset val="238"/>
      </rPr>
      <t>Śruba blokowana wielokierunkowo</t>
    </r>
    <r>
      <rPr>
        <sz val="9"/>
        <color indexed="8"/>
        <rFont val="Times New Roman"/>
        <family val="1"/>
        <charset val="238"/>
      </rPr>
      <t xml:space="preserve">, tytanowa, samogwintująca, średnica śruby 2,5 mm, średnica rdzenia śruby 1,8 mm, średnica głowy śruby 3,0 mm. Długość śrub od 6 do 32 mm Skok długości co 2 mm </t>
    </r>
  </si>
  <si>
    <r>
      <rPr>
        <b/>
        <sz val="9"/>
        <color indexed="8"/>
        <rFont val="Times New Roman"/>
        <family val="1"/>
        <charset val="238"/>
      </rPr>
      <t>Śruba standardowa</t>
    </r>
    <r>
      <rPr>
        <sz val="9"/>
        <color indexed="8"/>
        <rFont val="Times New Roman"/>
        <family val="1"/>
        <charset val="238"/>
      </rPr>
      <t xml:space="preserve">, tytanowa, samogwintująca, średnica śruby 2,5 mm, średnica rdzenia śruby 1,8 mm, średnica głowy śruby 3,0 mm. Długość śrub od 6 do 32 mm Skok długości co 2 mm </t>
    </r>
  </si>
  <si>
    <r>
      <rPr>
        <b/>
        <sz val="9"/>
        <color indexed="8"/>
        <rFont val="Times New Roman"/>
        <family val="1"/>
        <charset val="238"/>
      </rPr>
      <t>Płytka do dalszego końca kości promieniowej dłoniowa</t>
    </r>
    <r>
      <rPr>
        <sz val="9"/>
        <color indexed="8"/>
        <rFont val="Times New Roman"/>
        <family val="1"/>
        <charset val="238"/>
      </rPr>
      <t>, w kształcie litery Y, (prawa i lewa), tytanowa, system blokowania wielokierunkowego , 7 otworów w części głowowej, od 3 do 5 otworów w części trzonowej w tym otwór owalny do ustawiania płytki,  grubość płytki 2,0 mm, długość 54 i 67 mm. Małe otwory umożliwiające pozycjonowanie płytki za pomocą drutów Kirschnera. Kompatybilna ze śrubami średnicy 2,5 mm.</t>
    </r>
  </si>
  <si>
    <r>
      <rPr>
        <b/>
        <sz val="9"/>
        <color indexed="8"/>
        <rFont val="Times New Roman"/>
        <family val="1"/>
        <charset val="238"/>
      </rPr>
      <t>Płytka do dalszego końca kości promieniowej dłoniowa szersza, w kształcie litery Y</t>
    </r>
    <r>
      <rPr>
        <sz val="9"/>
        <color indexed="8"/>
        <rFont val="Times New Roman"/>
        <family val="1"/>
        <charset val="238"/>
      </rPr>
      <t>, (prawa i lewa), tytanowa, system blokowania wielokierunkowego , 7 otworów w części głowowej, od 3 do 5 otworów w części trzonowej w tym otwór owalny do ustawiania płytki,  grubość płytki 2,0 mm, długość 54 i 67 mm. Małe otwory umożliwiające pozycjonowanie płytki za pomocą drutów Kirschnera. Kompatybilna ze śrubami średnicy 2,5 mm.</t>
    </r>
  </si>
  <si>
    <r>
      <rPr>
        <b/>
        <sz val="9"/>
        <color indexed="8"/>
        <rFont val="Times New Roman"/>
        <family val="1"/>
        <charset val="238"/>
      </rPr>
      <t>Płytka do dalszego końca kości promieniowej dłoniowa</t>
    </r>
    <r>
      <rPr>
        <sz val="9"/>
        <color indexed="8"/>
        <rFont val="Times New Roman"/>
        <family val="1"/>
        <charset val="238"/>
      </rPr>
      <t>, w kształcie litery Π (prawa i lewa), tytanowa, system blokowania wielokierunkowego , 8 otworów w części głowowej,  5 otworów w częściach trzonowych w tym otwory owalne do ustawiania płytki, grubość płytki 2,0 mm, długość 53 mm.  Małe otwory umożliwiające  pozycjonowanie płytki za pomocą kirschnerów. Kompatybilna ze śrubami średnicy 2,5 mm.</t>
    </r>
  </si>
  <si>
    <r>
      <rPr>
        <b/>
        <sz val="9"/>
        <color indexed="8"/>
        <rFont val="Times New Roman"/>
        <family val="1"/>
        <charset val="238"/>
      </rPr>
      <t>Płytka do dalszego końca kości promieniowej dłoniowa szersza, w kształcie litery Π</t>
    </r>
    <r>
      <rPr>
        <sz val="9"/>
        <color indexed="8"/>
        <rFont val="Times New Roman"/>
        <family val="1"/>
        <charset val="238"/>
      </rPr>
      <t>, (prawa i lewa),  tytanowa, system blokowania wielokierunkowego , 8 otworów w części głowowej,  5 otworów w częściach trzonowych w tym otwory owalne do ustawiania płytki, grubość płytki 2,0 mm, długość 53 mm.  Małe otwory umożliwiające  pozycjonowanie płytki za pomocą kirschnerów. Kompatybilna ze śrubami średnicy 2,5 mm.</t>
    </r>
  </si>
  <si>
    <r>
      <rPr>
        <b/>
        <sz val="9"/>
        <color indexed="8"/>
        <rFont val="Times New Roman"/>
        <family val="1"/>
        <charset val="238"/>
      </rPr>
      <t>Płytka do wyrostka dziobiastego</t>
    </r>
    <r>
      <rPr>
        <sz val="9"/>
        <color indexed="8"/>
        <rFont val="Times New Roman"/>
        <family val="1"/>
        <charset val="238"/>
      </rPr>
      <t>, tytanowa (prawa i lewa), system blokowania wielokierunkowego,  3 otwory w części głowowej, trzy otwory w części trzonowej , grubość płytki 1,5 mm, długość 38 mm, anatomicznie dopasowana forma płytki do kości.</t>
    </r>
  </si>
  <si>
    <r>
      <rPr>
        <b/>
        <sz val="9"/>
        <color indexed="8"/>
        <rFont val="Times New Roman"/>
        <family val="1"/>
        <charset val="238"/>
      </rPr>
      <t>Płytka pierścieniowa do głowy kości promieniowej</t>
    </r>
    <r>
      <rPr>
        <sz val="9"/>
        <color indexed="8"/>
        <rFont val="Times New Roman"/>
        <family val="1"/>
        <charset val="238"/>
      </rPr>
      <t>, tytanowa, system blokowania wielokierunkowego,  6 otworów w części głowowej, 4 otwory w części trzonowej , grubość płytki 1,5 mm, długość 37 mm, anatomicznie dopasowana forma płytki do kości.</t>
    </r>
  </si>
  <si>
    <r>
      <rPr>
        <b/>
        <sz val="9"/>
        <color indexed="8"/>
        <rFont val="Times New Roman"/>
        <family val="1"/>
        <charset val="238"/>
      </rPr>
      <t>Płytka podporowa do głowy kości promieniowej</t>
    </r>
    <r>
      <rPr>
        <sz val="9"/>
        <color indexed="8"/>
        <rFont val="Times New Roman"/>
        <family val="1"/>
        <charset val="238"/>
      </rPr>
      <t>, tytanowa, system blokowania wielokierunkowego,  5 otworów w części głowowej, 4 otwory w części trzonowej , grubość płytki 1,5 mm, długość 30 mm, anatomicznie dopasowana forma płytki do kości.</t>
    </r>
  </si>
  <si>
    <r>
      <rPr>
        <b/>
        <sz val="9"/>
        <rFont val="Calibri"/>
        <family val="2"/>
        <charset val="238"/>
        <scheme val="minor"/>
      </rPr>
      <t>Płytka do kości obojczykowej górna</t>
    </r>
    <r>
      <rPr>
        <sz val="9"/>
        <rFont val="Calibri"/>
        <family val="2"/>
        <charset val="238"/>
        <scheme val="minor"/>
      </rPr>
      <t xml:space="preserve"> pod śruby </t>
    </r>
    <r>
      <rPr>
        <sz val="9"/>
        <rFont val="Czcionka tekstu podstawowego"/>
        <charset val="238"/>
      </rPr>
      <t>ø</t>
    </r>
    <r>
      <rPr>
        <sz val="9"/>
        <rFont val="Calibri"/>
        <family val="2"/>
        <charset val="238"/>
      </rPr>
      <t xml:space="preserve"> 3.5 mm , strona lewa i prawa, ilość otworów 7, 9, 11 plus 2 owalne kompresyjne, blokowana, tytanowa, wielokątowa, otwory umożliwiają zagłębienie się główki śruby w płytce, grubość płytki 3,0 mm, długość: 92, 110, 127 mm, anatomicznie dopasowana forma płytki.</t>
    </r>
  </si>
  <si>
    <r>
      <rPr>
        <b/>
        <sz val="9"/>
        <rFont val="Calibri"/>
        <family val="2"/>
        <charset val="238"/>
        <scheme val="minor"/>
      </rPr>
      <t>Płytka do kości obojczykowej górna</t>
    </r>
    <r>
      <rPr>
        <sz val="9"/>
        <rFont val="Calibri"/>
        <family val="2"/>
        <charset val="238"/>
        <scheme val="minor"/>
      </rPr>
      <t xml:space="preserve"> pod śruby </t>
    </r>
    <r>
      <rPr>
        <sz val="9"/>
        <rFont val="Czcionka tekstu podstawowego"/>
        <charset val="238"/>
      </rPr>
      <t>ø</t>
    </r>
    <r>
      <rPr>
        <sz val="9"/>
        <rFont val="Calibri"/>
        <family val="2"/>
        <charset val="238"/>
      </rPr>
      <t xml:space="preserve"> 3.5 mm, ekstensywna, strona lewa i prawa, ilość otworów 5, 7, 9 plus 2 owalne kompresyjne, blokowana, tytanowa, wielokątowa, otwory umożliwiają zagłębienie się główki śruby w płytce, grubość płytki 3,0 mm, długość: 89, 107, 125 mm, anatomicznie dopasowana forma płytki.</t>
    </r>
  </si>
  <si>
    <r>
      <rPr>
        <b/>
        <sz val="9"/>
        <rFont val="Calibri"/>
        <family val="2"/>
        <charset val="238"/>
        <scheme val="minor"/>
      </rPr>
      <t>Płytka do kości obojczykowej górno boczna</t>
    </r>
    <r>
      <rPr>
        <sz val="9"/>
        <rFont val="Calibri"/>
        <family val="2"/>
        <charset val="238"/>
        <scheme val="minor"/>
      </rPr>
      <t xml:space="preserve">, strona lewa i prawa, 9 otworów w części głowowej pod śruby ø 3.0 mm, 3, 4, 5, 7, 9 otworów w trzonie płytki pod śruby ø 3.5 mm, blokowana, tytanowa, wielokątowa, otwory umożliwiają zagłębienie się główki śruby w płytce, grubość płytki 3,0 mm, długość: 70, 79, 88, 106, 124 mm, anatomicznie dopasowana forma płytki. </t>
    </r>
  </si>
  <si>
    <r>
      <rPr>
        <b/>
        <sz val="9"/>
        <rFont val="Calibri"/>
        <family val="2"/>
        <charset val="238"/>
      </rPr>
      <t>Płytka do dalszej nasady kości ramiennej grzbietowo-boczna</t>
    </r>
    <r>
      <rPr>
        <sz val="9"/>
        <rFont val="Calibri"/>
        <family val="2"/>
        <charset val="238"/>
      </rPr>
      <t>. Tytanowa, otwory  blokowane wielokierunkowo, grubość płytki 3 mm. W głowie płytki otwory pod śruby 3,0 mm oraz wypustki boczne dla dodatkowej stabilizacji zespolenia - podparcia bocznego, w części trzonowej otwory dwufunkcyjne pod śruby 3.5mm. Długości- od 79 do 135 mm, ilości otworów- od 10 do 17 plus otwór owalny i małe otwory umożliwiające pozycjonowanie płytki za pomocą kirschnerów</t>
    </r>
  </si>
  <si>
    <r>
      <rPr>
        <b/>
        <sz val="9"/>
        <rFont val="Calibri"/>
        <family val="2"/>
        <charset val="238"/>
      </rPr>
      <t>Płytka do dalszej nasady kości ramiennej po stronie bocznej</t>
    </r>
    <r>
      <rPr>
        <sz val="9"/>
        <rFont val="Calibri"/>
        <family val="2"/>
        <charset val="238"/>
      </rPr>
      <t xml:space="preserve"> (prawa i lewa), tytanowa,  blokowana wielokierunkowo, grubość płytki 4 mm , otwory dwufunkcyjne pod śruby 3.5mm. Długości- od 74 do 122 mm, ilości otworów-  od 5 do 11 plus otwór owalny i małe otwory umożliwiające pozycjonowanie płytki za pomocą kirschnerów.</t>
    </r>
  </si>
  <si>
    <r>
      <rPr>
        <b/>
        <sz val="9"/>
        <rFont val="Calibri"/>
        <family val="2"/>
        <charset val="238"/>
      </rPr>
      <t>Płytka do dalszej nasady kości ramiennej po stronie bocznej dłuższa</t>
    </r>
    <r>
      <rPr>
        <sz val="9"/>
        <rFont val="Calibri"/>
        <family val="2"/>
        <charset val="238"/>
      </rPr>
      <t xml:space="preserve"> (prawa i lewa), tytanowa,  blokowana wielokierunkowo, grubość płytki 4 mm , otwory dwufunkcyjne pod śruby 3.5 mm. Długości- od 79 do 128 mm, ilości otworów-  od 6 do 12 plus otwór owalny i małe otwory umożliwiające pozycjonowanie płytki za pomocą kirschnerów.</t>
    </r>
  </si>
  <si>
    <r>
      <rPr>
        <b/>
        <sz val="9"/>
        <rFont val="Calibri"/>
        <family val="2"/>
        <charset val="238"/>
      </rPr>
      <t>Płytka do dalszej nasady kości ramiennej po stronie przyśrodkowej</t>
    </r>
    <r>
      <rPr>
        <sz val="9"/>
        <rFont val="Calibri"/>
        <family val="2"/>
        <charset val="238"/>
      </rPr>
      <t xml:space="preserve"> (prawa i lewa), tytanowa,  blokowana wielokierunkowo, grubość płytki 4 mm , otwory dwufunkcyjne pod śruby 3.5mm. Długości- od 88 do 153 mm, ilości otworów- od 7 do 13 plus 1 lub dwa otwory owalne i małe otwory umożliwiające pozycjonowanie płytki za pomocą kirschnerów. </t>
    </r>
  </si>
  <si>
    <r>
      <rPr>
        <b/>
        <sz val="9"/>
        <rFont val="Calibri"/>
        <family val="2"/>
        <charset val="238"/>
      </rPr>
      <t xml:space="preserve">Płytka do dalszej nasady kości ramiennej po stronie przyśrodkowej dłuższa </t>
    </r>
    <r>
      <rPr>
        <sz val="9"/>
        <rFont val="Calibri"/>
        <family val="2"/>
        <charset val="238"/>
      </rPr>
      <t xml:space="preserve">(prawa i lewa), tytanowa,  blokowana wielokierunkowo, grubość płytki 4 mm , otwory dwufunkcyjne pod śruby 3.5mm. Długości- od 94 do 159 mm, ilości otworów- od 8 do 14 plus dwa otwory owalne i małe otwory umożliwiające pozycjonowanie płytki za pomocą kirschnerów. </t>
    </r>
  </si>
  <si>
    <t xml:space="preserve">RAZEM </t>
  </si>
  <si>
    <t xml:space="preserve">Zamawiający wymaga użyczenia  zestawu narzędzi ( instrumentarium) do zakładania ww. implantów z dostawą do 7 dni od daty zawarcia umowy oraz wymianę zużytych lub uszkodzonych w czasie eksploatacji narzędzi- depozyt na czas trwania umowy.  
Zamawiający wymaga użyczenia kontenerów do sterylizacji dostarczonego instrumentarium z dostawą do 7 dni od daty zawarcia umowy - depozyt na czas trwania umowy.
Zamawiający wymaga stworzenia depozytu zawierającego pełny asortyment implantów do 7 dni od daty podpisania umowy oraz uzupełnienie na podstawie protokołu zużycia poszczególnych implantów w ciągu maksymalnie 24 godzin od zgłoszenia zużycia - depozyt na czas trwania umowy.
Płatność za implanty zgodna z protokołem zużycia.
</t>
  </si>
  <si>
    <t xml:space="preserve">Płytka kształtowa blokowana klinowa, kształtu X, do osteotomii korekcyjnej kości stopy.
Przynajmniej 6 różnych rozmiarów stożkowego klina w przedziale 2÷7mm. Grubość płytki z klinem 7mm
Płytka o długości 23 mm. Posiadająca 4 otwory blokowane.
Otwory blokowane posiadające oporową część stożkową oraz gwintowaną walcową.
Ustalone kątowo ustawienie wkrętów blokowanych.
Ograniczone podrażnienie tkanek okołowszczepowych - niewystające łby wkrętów blokowanych ponad powierzchnię górną i dolną płytki.
Do otworów blokowanych wkręty korowe blokowane o średnicy 2,4mm oraz 2,7mm, łeb wkręta blokowanego z oporową częścią stożkową oraz gwintowaną walcową.
Przynajmniej 2 otwory do tymczasowej stabilizacji drutami Kirschnera 1,0.
Wszystkie wkręty z gniazdami sześciokarbowymi.
Ta sama barwa płytek i wkrętów blokowanych-tytanowych ułatwiająca identyfikację i dobór implantów.
</t>
  </si>
  <si>
    <t xml:space="preserve">Płytka kształtowa blokowana, kształtu X, do zespoleń kości stopy.
Płytka o długości 25,30,35 mm. Posiadająca 4 otwory blokowane.
Otwory blokowane posiadające oporową część stożkową oraz gwintowaną walcową. Gwint na pełnym obwodzie otworu zapewniający pewną stabilizację. Niewymagające zaślepek/przejściówek do wkrętów blokowanych.
Ustalone kątowo ustawienie wkrętów blokowanych.
Ograniczone podrażnienie tkanek okołowszczepowych - niewystające łby wkrętów blokowanych ponad powierzchnię górną i dolną płytki.
Do otworów blokowanych wkręty korowe blokowane o średnicy 2,4mm oraz 2,7mm.
Przynajmniej 2 otwory do tymczasowej stabilizacji drutami Kirschnera.
Wszystkie wkręty z gniazdami sześciokarbowymi.
Ta sama barwa płytek i wkrętów blokowanych-tytanowych ułatwiająca identyfikację i dobór implantów.
</t>
  </si>
  <si>
    <t>Wkręt blokowany, samogwintujący ø2,4mm (gniazdo: TORX; zakres długości: 6-40mm)  Tytan</t>
  </si>
  <si>
    <t>Wkręt korowy, samogwintujący ø2,7mm (gniazdo: TORX; zakres długości: 6-40mm)  Tytan</t>
  </si>
  <si>
    <t xml:space="preserve">Płytka kształtowa blokowana do dalszej nasady kości promieniowej, zakładana od strony dłoniowej. Wersja prawa/lewa.
Płytka występująca w rozmiarach 5÷11 otworowej.
W części trzonowej otwory blokowane oraz 1 lub 2 otwory kompresyjne.
W części nasadowej 5 otworów blokowanych o wielokierunkowym ustawieniu w celu pewnej stabilizacji odłamów. Ustalone kątowo ustawienie wkrętów blokowanych.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5 otworów pod druty Kirchnera do tymczasowego ustalenia płytki.
Do otworów blokowanych wkręty blokowane 3,5mm oraz 2,4mm, 
Do otworów kompresyjnych wkręty korowe 3,5 z łbem kulistym.
Zakończenie części trzonowej płytki odpowiednio wyprofilowane do wprowadzenia płytki metodą minimalnego cięcia.
Część trzonowa z podcięciami w celu ograniczenia kontaktu implantu z kością, oraz podcięciami rekonstrukcyjnymi.
Nakładka celująca ułatwiająca wprowadzanie wkrętów w części nasadowej.
</t>
  </si>
  <si>
    <t>Płytka kształtowa T, blokowana, do bliższej nasady kości piszczelowej, zakładana od strony bocznej. Wersja prawa/lewa. Płytka występująca w rozmiarach 4÷8 otworowej.
W części trzonowej otwory blokowane oraz 1 otwór kompresyjny.
W części nasadowej 6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Otwór kompresyjny z dwukierunkową kompresją.
Posiadająca przynajmniej 5 otworów pod druty Kirschnera 2,0mm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tytanowych wkrętów blokowanych ułatwiająca identyfikację i dobór implantów. 
Nakładka celująca ułatwiająca wprowadzanie wkrętów w części nasadowej.</t>
  </si>
  <si>
    <t xml:space="preserve">Płytka kształtowa blokowana, do kości łopatkowej, zakładana od strony przyśrodkowej. Wersja prawa/lewa.
Płytka występująca w 2 rozmiarach 72 i 91mm.
W płytce 7 lub 9 otworów blokowanych oraz, w zależności od długości płytki, 2 lub 3 otwory kompresyjne.
Otwory blokowane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Otwór kompresyjny z dwukierunkową kompresją, wydłużony do pozycjonowania płyty.
Posiadająca przynajmniej 2 otwory pod druty Kirschnera 1,5mm do tymczasowego ustalenia płytki.
Do otworów blokowanych wkręty blokowane 3,5mm.
Do otworów kompresyjnych wkręty korowe 3,5 z łbem kulistym.
Wszystkie otwory blokowane w płytce kompatybilne z wkrętami zmienno-osiowymi 3,5mm.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t>
  </si>
  <si>
    <t xml:space="preserve">Płytka kształtowa blokowana, do bliższej nasady kości piszczelowej, zakładana od strony bocznej. Wersja prawa/lewa.
Płytka występująca w rozmiarach 3÷9 otworowej.
W części trzonowej otwory blokowane oraz, w zależności od długości płytki do 2 otworów kompresyjnych.
W części nasadowej 9 otworów blokowanych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Otwór kompresyjny z dwukierunkową kompresją, wydłużony do pozycjonowania płyty.
Posiadająca przynajmniej 5 otworów pod druty Kirschnera 1,5mm do tymczasowego ustalenia płytki.
Do otworów blokowanych wkręty blokowane 3,5mm.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Nakładka celująca ułatwiająca wprowadzanie wkrętów w części nasadowej.
</t>
  </si>
  <si>
    <t>Płytka kształtowa blokowana do bliższej nasady kości piszczelowej, zakładana od strony przyśrodkowej. Wersja prawa/lewa.
Płytka występująca w rozmiarach 4÷10 otworowej.
W części trzonowej otwory blokowane oraz kompresyjne.
W części nasadowej 5 otworów blokowanych o wielokierunkowym ustawieniu. Ustalone kątowo ustawienie wkrętów.
Otwory blokowane posiadające oporową część stożkową oraz gwintowaną walcową. Gwint na pełnym obwodzie otworu zapewniający pewną stabilizację. Niewymagające zaślepek/przejściówek do wkrętów blokowanych.
Otwory kompresyjne z dwukierunkową kompresją. Wydłużony otwór do pozycjonowania płyty.
Posiadająca przynajmniej 5 otworów pod druty Kirschnera do tymczasowego ustalenia płytki.
Do otworów blokowanych wkręty blokowane 5mm.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t>
  </si>
  <si>
    <t xml:space="preserve">Płytka kształtowa blokowana do bliższej nasady kości udowej. Wersja prawa/lewa. 
Płytka występująca w rozmiarach 2÷8 otworowej.
W części trzonowej otwory blokowane oraz kompresyjne.
W części nasadowej 3 otwory blokowane o wielokierunkowym. Ustalone kątowo ustawienie wkrętów blokowanych.
Otwory blokowane posiadające oporową część stożkową oraz gwintowaną walcową. Gwint na pełnym obwodzie otworu zapewniający pewną stabilizację. Niewymagające zaślepek/przejściówek do wkrętów blokowanych.
Otwór kompresyjny z dwukierunkową kompresją, wydłużony do pozycjonowania płyty.
Posiadająca przynajmniej 11 otworów pod druty Kirchnera do tymczasowego ustalenia płytki, przy czym bliższe 8 otworów z podcięciami umożliwiającymi wiązanie nici lub drutów.
Do otworów blokowanych wkręty blokowane 5mm, samogwintujące, oraz 2 wkręty 7,3mm kaniulowane w części nasadowej.
Do otworów kompresyjnych wkręty korowe 4,5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
Nakładka celująca ułatwiająca wprowadzanie wkrętów, w części nasadowej.
</t>
  </si>
  <si>
    <t>Płytka Y kształtowa blokowana do dalszej nasady kości ramiennej, zakładana od strony tylnej. Wersja prawa/lewa.
Płytka występująca w rozmiarach 5÷12 otworowej.
W części trzonowej otwory blokowane oraz, zależnie do długości płytki, 1 lub 2 otwory kompresyjne w tym jeden wydłużony.
W części nasadowej 6 otworów blokowanych o wielokierunkowym ustawieniu w celu pewnej stabilizacji odłamów. Ustalone kątowo ustawienie wkrętów blokowanych.
W części nasadowej podcięcia rekonstrukcyjne ułatwiające profilowanie.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Otwory kompresyjne z dwukierunkową kompresją. Wydłużony otwór do pozycjonowania płyty.
Posiadająca przynajmniej 3 otwory pod druty Kirschnera 2,0mm do tymczasowego ustalenia płytki.
Do otworów blokowanych wkręty blokowane 3,5mm.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blokowanych-tytanowych ułatwiająca identyfikację i dobór implantów.</t>
  </si>
  <si>
    <t>Wkręt korowy blokowany, tytanowy, o średnicy Ø 3,5 mm, gniazdo TORX.</t>
  </si>
  <si>
    <t>Wkręt korowy tytanowy, o średnicy Ø 3,5 mm, gniazdo TORX.</t>
  </si>
  <si>
    <t>Wkręt korowy blokowany, tytanowy, o średnicy Ø 5 mm , gniazdo TORX.</t>
  </si>
  <si>
    <t>Wkręt korowy tytanowy, o średnicy Ø 4,5mm, gniazdo TORX</t>
  </si>
  <si>
    <t>Wkręt korowy blokowany, tytanowy, o średnicy Ø 7,3 mm , gniazdo TORX.</t>
  </si>
  <si>
    <t>Wkręt korowy blokowany, tytanowy, o średnicy Ø 2,4 mm , gniazdo TORX.</t>
  </si>
  <si>
    <t xml:space="preserve">Płytka piszczelowa tylna
Płytka kształtowa blokowana, do bliższej nasady kości piszczelowej, zakładana od strony tylnej. Wersja wąska i szeroka, szerokość części nasadowej 24mm i 28mm.
Płytka występująca w rozmiarach 4÷6 otworowej.
W części trzonowej otwory blokowane oraz 1 otwór kompresyjny.
W części nasadowej 3 otwory blokowane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oraz ścięcie części bliższej.
Otwór kompresyjny z dwukierunkową kompresją, wydłużony do pozycjonowania płyty.
Posiadająca przynajmniej 2 otwory pod druty Kirschnera 1,5mm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Nakładka celująca ułatwiająca wprowadzanie wkrętów w części nasadowej.
Płytka piszczelowa tylna
Płytka kształtowa blokowana, do bliższej nasady kości piszczelowej, zakładana od strony tylnej. Wersja wąska i szeroka, szerokość części nasadowej 24mm i 28mm.
Płytka występująca w rozmiarach 4÷6 otworowej.
W części trzonowej otwory blokowane oraz 1 otwór kompresyjny.
W części nasadowej 3 otwory blokowane o wielokierunkowym ustawieniu w celu pewnej stabilizacji odłamów blokowanych. Ustalone kątowo ustawienie wkrętów.
Otwory blokowane posiadające oporową część stożkową oraz gwintowaną walcową. Gwint na pełnym obwodzie otworu zapewniający pewną stabilizację. Niewymagające zaślepek/przejściówek do wkrętów blokowanych.
Ograniczone podrażnienie tkanek okołowszczepowych - niewystające łby wkrętów blokowanych ponad powierzchnię górną i dolną płytki oraz ścięcie części bliższej.
Otwór kompresyjny z dwukierunkową kompresją, wydłużony do pozycjonowania płyty.
Posiadająca przynajmniej 2 otwory pod druty Kirschnera 1,5mm do tymczasowego ustalenia płytki.
Do otworów blokowanych wkręty blokowane 3,5mm, samogwintujące, łeb wkręta z oporową częścią stożkową oraz gwintowaną walcową.
Do otworów kompresyjnych wkręty korowe 3,5 z łbem kulistym.
Zakończenie części trzonowej płytki odpowiednio wyprofilowane do wprowadzenia płytki metodą minimalnego cięcia.
Część trzonowa z podcięciami w celu ograniczenia kontaktu implantu z kością.
Ta sama barwa płytek i wkrętów blokowanych ułatwiająca identyfikację i dobór implantów.
Nakładka celująca ułatwiająca wprowadzanie wkrętów w części nasadowej.
</t>
  </si>
  <si>
    <t xml:space="preserve">
 Zamawiający wymaga użyczenia instrumentarium i implantów  na pojedyncze zabiegi- dostawa do 48 godzin od złożenia zamówienia.depozyt na czas trwania zabiegu z jego użyciem.
Zamawiający wymaga użyczenia na czas trwania zabiegu zestawu napędów ortopedycznych z osprzętem i wiertłami do zakładania ww. implantów - depozyt na czas trwania zabiegu z jego użyciem.
 Płatność zgodna z protokołem zużycia.
</t>
  </si>
  <si>
    <t xml:space="preserve">Biowchłanialne lub syntetyczne, osteokondukcyjne kliny do wypewłnienia szczeliny, wykonane z trójfosforanu wapnia lub trójfosforanu wapnia i hydroxyapatytu.. Dostępne w min. 6 rozmiarach/kątach (szerokość- 20mm, długość- 25mm, wysokość od 6mm do 12mm.  ). </t>
  </si>
  <si>
    <r>
      <t xml:space="preserve">Zamawiający wymaga użyczenia  zestawu narzędzi ( instrumentarium)  do zakładania ww. implantów z dostawą do 7 dni od daty podpisania umowy oraz wymianę zużytych lub uszkodzonych w czasie eksploatacji narzędzi- depozyt na czas trwania umowy. W pozycji </t>
    </r>
    <r>
      <rPr>
        <sz val="10"/>
        <color rgb="FFC00000"/>
        <rFont val="Arial"/>
        <family val="2"/>
        <charset val="238"/>
      </rPr>
      <t xml:space="preserve">39-45 i 54-74   </t>
    </r>
    <r>
      <rPr>
        <sz val="10"/>
        <color theme="1"/>
        <rFont val="Arial"/>
        <family val="2"/>
        <charset val="238"/>
      </rPr>
      <t>Zamawiający wymaga użyczenia rozwiertaków  w rozmiarze od 6,5 do 14,4, kaniulowanych, giętkich- depozyt na czas trwania umowy. W punkcie</t>
    </r>
    <r>
      <rPr>
        <sz val="10"/>
        <color rgb="FFC00000"/>
        <rFont val="Arial"/>
        <family val="2"/>
        <charset val="238"/>
      </rPr>
      <t xml:space="preserve">  1-38 </t>
    </r>
    <r>
      <rPr>
        <sz val="10"/>
        <color theme="1"/>
        <rFont val="Arial"/>
        <family val="2"/>
        <charset val="238"/>
      </rPr>
      <t xml:space="preserve">Zamawiający dopuszcza możliwość dosyłania  implantów drobnych,na podstawie pisemnych zamówień w terminie 3 dni od jego złożenia. Płatność odbywać się będzie na podstawie dołączonej faktury.
Zamawiający wymaga użyczenia  kontenerów do sterylizacji dostarczonego instrumentarium oraz statywów na płyty i gwoździe z dostawą do 7 dni od daty podpisania umowy- depozyt na czas trwania umowy.
Zamawiający wymaga stworzenia  depozytu na w.w.materiały do 7 dni od daty podpisania umowy oraz uzupełnienie na podstawie protokołu zużycia poszczególnych implantów w ciągu maksymalnie 24 godzin od zgłoszenia zużycia- depozyt na czas trwania umowy.
W punkcie </t>
    </r>
    <r>
      <rPr>
        <sz val="10"/>
        <color rgb="FFC00000"/>
        <rFont val="Arial"/>
        <family val="2"/>
        <charset val="238"/>
      </rPr>
      <t xml:space="preserve">41, 43- 75 </t>
    </r>
    <r>
      <rPr>
        <sz val="10"/>
        <color theme="1"/>
        <rFont val="Arial"/>
        <family val="2"/>
        <charset val="238"/>
      </rPr>
      <t xml:space="preserve">Zamawiający wymaga użyczenia instrumentarium i implantów  na pojedyncze zabiegi , dostawa do 48 godzin od zgłoszenia zapotrzebowania na czas trwania zabiegu.
Płatność zgodna z protokołem zużycia.
</t>
    </r>
  </si>
  <si>
    <t xml:space="preserve">Dostawa sukcesywna materiału na podstawie pisemnego zamówienia w terminie do 3 dni  od jego złożenia.Płatność zgodna z zamówieniem.
</t>
  </si>
  <si>
    <t xml:space="preserve">Zamawiający wymaga stworzenia depozytu na w.w.materiały do 7 dni od daty podpisania umowy oraz uzupełnienie na podstawie protokołu zużycia poszczególnych implantów w ciągu maksymalnie 24godzin  od zgłoszenia zużycia. Depozyt na czas trwania umowy.
Płatność zgodna z protokołem zużycia.
</t>
  </si>
  <si>
    <r>
      <t>Śruby o trzonie pięciokątnym i podwójnie prowadzonym gwintem na całej długości, tulipanowe kaniulowane  sztywne oraz ruchome, kaniulowane oraz augumentacyjne. Śruby kodowane kolorami w celu prawidłowej identyfikacji rozmiaru. Śruby samotnące i samogwintujące  z atraumatycznym zakończeniem sterylne i niesterylne.
Śruby sztywne pełne oraz kaniulowane o rozmiarach:
grubość 4,5mm i 5,5mm o dłg. 25-50mm, ze skokiem co 5mm;
grubość 6,5mm o dłg. 25-55mm, ze skokiem co 5mm; oraz o dł 60-80mm ze skokiem co 10 mm
grubość 7,5mm o dłg. 25-55mm, ze skokiem co 5mm;oraz o dł 60-80 ze skokiem co 10 mm
grubość 8,5mm o dłg. 30-55mm, ze skokiem co 5mm;oraz o dł 60-80 ze skokiem co 10 mm
grubość 9,5mm o dłg. 35-55mm, ze skokiem co 5mm;oraz o dł 60-80 ze skokiem co 10 mm
grubość 10,5mm o dłg. 35-55mm,ze skokiem co 5mm;oraz o dł 60-80 ze skokiem co 10 mm
Śruby ruchome pełne oraz kaniulowane o rozmiarach:
grubość 4,5mm i 5,5mm o dłg. 25-50mm, ze skokiem co 5mm;
grubość 6,5mm o dłg. 25-55mm, ze skokiem co 5mm; oraz o dł 60-80mm ze skokiem co 10 mm
grubość 7,5mm o dłg. 25-55mm, ze skokiem co 5mm;oraz o dł 60-110 ze skokiem co 10 mm
grubość 8,5mm o dłg. 30-55mm, ze skokiem co 5mm;oraz o dł 60-110 ze skokiem co 10 mm
grubość 9,5mm o dłg. 35-55mm, ze skokiem co 5mm;oraz o dł 60-110 ze skokiem co 10 mm
grubość 10,5mm o dłg. 35-55mm,ze skokiem co 5mm;oraz o dł 60-110 ze skokiem co 10 mm
Śruby sztywne i ruchome augumentacyjne o rozmiarach: 
grubość 5,5mm o dłg. 35-50mm, ze skokiem co 5mm;
grubość 6,5mm o dłg. 35-55mm, ze skokiem co 5mm; oraz o dł 60-80mm ze skokiem co 10 mm
grubość 7,5mm o dłg. 35-55mm, ze skokiem co 5mm;oraz o dł 60-80 ze skokiem co 10 mm
grubość 8,5mm o dłg. 35-55mm, ze skokiem co 5mm;oraz o dł 60-80 ze skokiem co 10 mm
grubość 9,5mm o dłg. 35-55mm, ze skokiem co 5mm;oraz o dł 60-80 ze skokiem co 10 mm
grubość 10,5mm o dłg. 35-55mm,ze skokiem co 5mm;oraz o dł 60-80 ze skokiem co 10 mm
Pręty proste  heksagonalne  w  grubościach 5,5mm , 24 szt. rozmiarów długości   od 30 do 500mm . Od 35mm do 55 mm skok co 5mm i od 60mm do 200mm co 10 mm i od 200mm do 500 mm co 100 mm. Pręty dostępne w wersji sterylnej i niesterylnej.
• sterylne pręty w opakowaniach z datą sterylności i oznakowaniem rozmiaru oraz z naklejką do raportu operacyjnego
• pręty wstępnie dogięte o grubości 5,5mm , dłg. 35-150mm, w 16 rozmiarach.
Od 30mm do 55mm skok co 5mm od 60mm do 150mm co 10mm
• jeden uniwersalny, wewnętrzny element blokujący 
• w zestawie drut  Kirchnera  
• przejście przez warstwę korową trzonu kręgosłupa za pomocą igły dostępowej wielokrotnego użytku
• możliwość wielokrotnego blokowania ruchomości śruby bez zakładania pręta i nakrętki blokującej
•   zestaw z kompletnym instrumentarium trwałe oznaczenie każdego implantu numerem serii oraz kodem;
• narzędzia oraz implanty umieszczone w oznakowanych miejscach , zamykanych pojemnikach do sterylizacji
• poręczne, ergonomiczne i ograniczone do niezbędnego minimum instrumentarium, zawierające kaniulowane narzędzia implantacyjne 
• zestaw w kontenerach wraz z filtrami wielorazowymi do 5000 cykli sterylizacyjnych.</t>
    </r>
    <r>
      <rPr>
        <sz val="12"/>
        <color rgb="FF000000"/>
        <rFont val="Calibri"/>
        <family val="2"/>
        <scheme val="minor"/>
      </rPr>
      <t xml:space="preserve">
</t>
    </r>
  </si>
  <si>
    <t>Stawka Vat [%]</t>
  </si>
  <si>
    <t>Kwota VAT</t>
  </si>
  <si>
    <t xml:space="preserve"> Stawka Vat [%]</t>
  </si>
  <si>
    <t>Kwota Vat</t>
  </si>
  <si>
    <t>Śruby kompresyjne 2.8 mm, kaniulowane z gwintowaną główką , samowiercące, samogwintujące, samotnące. Materiał tytan, gwint  na główce nacinany dwukątowo ze skokiem 0,7 mm, średnica główki z gwintem 3,7 mm, średnica  trzpienia 2,5mm, średnica gwintu 2,8 mm, śrdnica rdzenia 1,9 mm, skok gwintu śruby 1,0 mm nacinany dwukątowo, gniazdo śruby gwiazdkowe. Kaniulacja umożliwiająca wprowadzenie po drucie Kirschnera o średnicy 1,0. Śruby z krótkim gwintem, w długościach od 18 do 30 mm ze skokiem  co 2 mm.</t>
  </si>
  <si>
    <t>Śruby kaniulowane 4.0 mm. Średnicy gwintu 4.0mm,  samogwintujące i samotnące, kaniulacja umożliwiająca wprowadzenie po drucie Kirschnera o średnicy 1,6. Średnica główki 5,8 mm, średnica rdzenia 3,0 mm. Śruby z krótkim gwintem, w długościach od 36 do 60 mm ze skokiem co 2 mm.</t>
  </si>
  <si>
    <t xml:space="preserve">Płytka dwurzędowa 6 otworów równoległych , blokowana, wielokątowa, maksymalny kąt 10 stopni, śruby 1,5mm i 2,0mm, tytanowa, grubość płytki 1 mm, możliwość modelowania i przycinania płytki. </t>
  </si>
  <si>
    <t xml:space="preserve">Płytka dwurzędowa 8 otworów równoległych , blokowana, wielokątowa, maksymalny kąt 10 stopni, śruby 1,5mm i 2,0mm, tytanowa, grubość płytki 1 mm, możliwość modelowania i przycinania płytki. </t>
  </si>
  <si>
    <t xml:space="preserve">Płytka dwurzędowa 10 otworów równoległych , blokowana, wielokątowa, maksymalny kąt 10 stopni, śruby 1,5mm i 2,0mm, tytanowa, grubość płytki 1 mm, możliwość modelowania i przycinania płytki. </t>
  </si>
  <si>
    <t xml:space="preserve">Płytka prosta 10 otworów( łańcuszek), blokowana, wielokątowa, maksymalny kąt 10 stopni, śruby 1,5mm i 2,0mm, tytanowa, grubość płytki 1 mm, możliwość modelowania i przycinania płytki. </t>
  </si>
  <si>
    <t>Razem</t>
  </si>
  <si>
    <t xml:space="preserve"> StawkaVat [%]</t>
  </si>
  <si>
    <t>StawkaVat [%]</t>
  </si>
  <si>
    <t>KwotaVAT</t>
  </si>
  <si>
    <t>Kwota VAT [zł]</t>
  </si>
  <si>
    <t xml:space="preserve">
Grotowkręt Schanza samogwintujący, samotnący, kompatybilny ze stabilizatorami De Puy Synthes będącymi na wyposażeniu Zamawiającego:
• Ø 4.0/2.5 mm, długość 80 mm, stal/ tytan
• Ø 4.0/3.0 mm, długość 80/100 mm, stal/ tytan
• Ø 4.0 mm, długość 60/175 mm, stal/ tytan
• Ø 5.0 mm, długość 100/250 mm, stal/ tytan
• Ø 6.0 mm, długość 100-250 mm, stal/ tytan
</t>
  </si>
  <si>
    <t>Zamawiający wymaga dostarczenia implantów do 24 godzin od zgłoszenia zgodnie z protokołem zużycia. Płatność zgodna z protokołem zużycia.</t>
  </si>
  <si>
    <t>Opis produktu</t>
  </si>
  <si>
    <t xml:space="preserve">Jedn. Miary
</t>
  </si>
  <si>
    <t xml:space="preserve">Ilość
</t>
  </si>
  <si>
    <t xml:space="preserve">Cena jedn. netto
</t>
  </si>
  <si>
    <t>Stawka VAT (%)</t>
  </si>
  <si>
    <t>Cena jedn. brutto</t>
  </si>
  <si>
    <t>Wartość netto</t>
  </si>
  <si>
    <t>Wartość brutto</t>
  </si>
  <si>
    <t>Producent             i nazwa handlowa</t>
  </si>
  <si>
    <t>Numer katalogowy</t>
  </si>
  <si>
    <t>Wielorazowy dren CO2 z podgrzewaniem gazu</t>
  </si>
  <si>
    <t>Jednorazowy zestaw drenów systemu do oddymiania, op. = 10 szt.</t>
  </si>
  <si>
    <t>op</t>
  </si>
  <si>
    <t>Wielorazowy zestaw drenów płuczących z luer lock</t>
  </si>
  <si>
    <t>Elektroda monopolarna haczykowa typu L</t>
  </si>
  <si>
    <t>Urządzenie ssąco-płuczące, średnica 5 mm, długość 330 mm</t>
  </si>
  <si>
    <t>Kaniula insuflacyjna Veres, długość 120 mm</t>
  </si>
  <si>
    <t>Kompletna uszczelka do trokaru 5 mm, op. = 20 szt.</t>
  </si>
  <si>
    <t>Zewnętrzna uszczelka do trokaru 5 mm, op. = 20 szt.</t>
  </si>
  <si>
    <t>Wewnętrzna uszczelka do trokaru 5 mm, op. = 20 szt.</t>
  </si>
  <si>
    <t>Wielorazowa kompletna uszczelka z redukcją 10/5 mm do trokaru 10 mm, op. = 1 szt</t>
  </si>
  <si>
    <t>Kompletna uszczelka z redukcją z 10/5 mm do trokaru 10 mm, op. = 1 szt.</t>
  </si>
  <si>
    <t>Uszczelka zewnętrzna z redukcją z 10/12 mm na 5 mm, op. = 5 szt.</t>
  </si>
  <si>
    <t>Wewnętrzna uszczelka do trokaru 10 mm, op. = 20 szt.</t>
  </si>
  <si>
    <t>Pierścień identyfikujący kolory, op. = 20 szt.</t>
  </si>
  <si>
    <t>DZP/PN</t>
  </si>
  <si>
    <t>Wartość  VAT</t>
  </si>
  <si>
    <t>Zestaw do szycia łąkotki technika all-inside. System składający się z dwóch implantów PEEK, połączonych za pomocą polietylenowego, niewchłanialnego, wzmocnionego szwu 2-0. Szew posiada samozaciskowy węzeł umożliwiający zmniejszanie dystansu pomiędzy implantami. Implanty załadowane są rzędowo w pojedynczą, półotwartą, jednorazową igłę. Igła z podziałką posiada regulowany ogranicznik zabezpieczający jej zbyt głębokie wbicie w łąkotkę. Implanty wypychane są z igły poza jamę stawu za pomocą pierścieniowego spustu na rękojeści z jednoczesnym sygnałem dźwiękowym. Zamiennie implant z doginaną igłą zaopatrzony w jednorazową płytkę umożliwiającą wygięcie igly i w jednorazową kaniulę ułatwiającą wprowadzenie igły do stawu.</t>
  </si>
  <si>
    <t>Zamawiający wymaga stworzenia depozytu do 7 dni od daty podpisania umowy oraz uzupełnienie na podstawie protokołu zużycia w ciągu maksymalnie 24 godzin od zgłoszenia zużycia. Płatność zgodna z protokołem zużycia.</t>
  </si>
  <si>
    <t>Groty samogwintujące typu SCHANZA, kompatybilne ze stabilizatorami zewnętrznymi do kości długich, u nasady Ø 6 mm, w części gwintującej Ø 5 mm, długość całkowita 220 mm.</t>
  </si>
  <si>
    <t>Groty samogwintujące typu SCHANZA, kompatybilne ze stabilizatorami zewnętrznymi do kości długich, u nasady Ø 6 mm, w części gwintującej Ø 5 mm, długość całkowita 180 mm.</t>
  </si>
  <si>
    <t>Groty samogwintujące typu SCHANZA, kompatybilne ze stabilizatorami zewnętrznymi do kości długich, u nasady Ø 6 mm, w części gwintującej Ø 5 mm, długość całkowita 150 mm.</t>
  </si>
  <si>
    <r>
      <rPr>
        <b/>
        <sz val="10"/>
        <color rgb="FF000000"/>
        <rFont val="Arial"/>
        <family val="2"/>
        <charset val="238"/>
      </rPr>
      <t xml:space="preserve">Groty typu SCHANZA samotnące kompatybilne ze stabilizatorem do nadgarstka, materiał stal, średnica </t>
    </r>
    <r>
      <rPr>
        <b/>
        <sz val="10"/>
        <color rgb="FF000000"/>
        <rFont val="Arial"/>
        <family val="2"/>
        <charset val="238"/>
      </rPr>
      <t>Ø 3 mm, długość grota 100 mm, długość gwintu 10 mm</t>
    </r>
  </si>
  <si>
    <t>Zamawiający wymaga stworzenia depozytu na ww materiały do 7 dni od daty podpisania umowy oraz uzupełnianie na podstawie protokołu zużycia</t>
  </si>
  <si>
    <t>w ciągu maksymalnie 24 godzin.</t>
  </si>
  <si>
    <t>Zamawiający wymaga dostarczenia  instrumentarium do założenia i usunięcia  stabilizatora na czas trwania umowy.</t>
  </si>
  <si>
    <t xml:space="preserve">System do osteotomii uda i piszczeli
System płytkowy do otwartej osteotomii bliższej nasady kości piszczelowej,
dalszej nasady kości udowej, od strony bocznej i przyśrodkowej. Płytka anatomiczna o kształcie zmniejszającym kontakt z kością, blokująco - kompresyjna do dalszej nasady kości udowej/bliższej nasady kości piszczelowej.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W części dalszej płytki otwory owalne gwintowane z możliwością zastosowania alternatywnie śrub blokowanych w płytce i korowych/gąbczastych 4.5/5.0. Śruby blokowane w płycie samogwintujące oraz samotnące/samogwintujące z gniazdami sześciokątnymi i gwiazdkowymi wkręcane przy pomocy śrubokręta dynamometrycznego 4,0Nm. Kompletne instrumentarium zapewniające szybkie i precyzyjne wprowadzanie implantów, wyposażone w śrubokręt dynamometryczny, osteotomy, rozwieracze kostne, klinowy rozwieracz ze 
wskaźnikiem kąta. Implanty wykonane są z tytanu dla większej wytrzymałości, 
sprężystości, biokompatybilne i bezpieczne dla MRI.
- płyty do osteotomii dalszej nasady kości udowej boczne, długość 141mm, 
4 otwory w trzonie i 6 otworów w głowie płytki, płyty prawe i lewe.
- płyty do osteotomii dalszej nasady kości udowej przyśrodkowe, długość 4 otwory 
w trzonie i 4 otwory w głowie płytki, uniwersalne oraz płyty prawe i lewe. 
- płyty do osteotomii bliższej nasady kości piszczelowej boczne, długość 102mm, 
3 otwory w trzonie i 5 otworów w głowie płytki, płyty prawe i lewe.
- płyty do osteotomii bliższej nasady kości piszczelowej przyśrodkowe, długość 
115mm i 112mm, 4 otwory w trzonie i 4 otwory w głowie płytki, płyty uniwersalne
</t>
  </si>
  <si>
    <t>Zamawiający wymaga użyczenia instrumentarium w kontenerze sterylizacyjnym oraz implantów na pojedyncze zabiegi, dostawa do 48godzinod zgłoszenia zapotrzebowania. Płatność zgodna z protokołem zużycia.</t>
  </si>
  <si>
    <t>l.p.</t>
  </si>
  <si>
    <t>nazwa artykułu</t>
  </si>
  <si>
    <t>j.m.</t>
  </si>
  <si>
    <t>Stapler skórny o anatomicznym kształcie ułatwiającym operowanie staplerem, materiał rękojeści wykonany – kompilacja ABSu i PVC, sterylizowany tlenkiem etylenu, zszywki o średnicy 0,5mm (wymiary zszywki po założeniu 5,9x3,9mm) i 0,6mm (wymiary zszywki po założeniu 7,2x4,9mm), ilość zszywek 35 sztuk. Siła zrywu zszywki ≥4N</t>
  </si>
  <si>
    <t>sztuka</t>
  </si>
  <si>
    <t>Urządzenie do usuwania zszywek o anatomicznym kształcie ułatwiającym operowanie rozszywaczem, sterylizowany tlenkiem etylenu.</t>
  </si>
  <si>
    <t>ilość</t>
  </si>
  <si>
    <t>Cena jedn.netto</t>
  </si>
  <si>
    <t>Cena jedn. Brutto</t>
  </si>
  <si>
    <t>Wartość VAT</t>
  </si>
  <si>
    <t>Stawka VAT(%)</t>
  </si>
  <si>
    <t>L.p.</t>
  </si>
  <si>
    <t>Nazwa towaru / opis /</t>
  </si>
  <si>
    <t>J.m.</t>
  </si>
  <si>
    <t>cena jedn. netto</t>
  </si>
  <si>
    <t>Stawka VAT</t>
  </si>
  <si>
    <t>VAT %</t>
  </si>
  <si>
    <t>Część udowa anatomiczna -  prawa/ lewa, z wbudowaną 3-stopniową zewnętrzną rotacją oraz z mozliwością ustawienia rotacji od 0 do 6 stopni. Dostępna w 8 rozmiarach dla każdej ze stron, z zachowaniem lub usunięciem więzadła PCL, wykonana ze stopu kobalt-chrom</t>
  </si>
  <si>
    <t>Część udowa anatomiczna -  prawa/ lewa, z wbudowaną 3-stopniową zewnętrzną rotacją oraz możliwością ustawienia rotacji od 0 do 6 stopni, dostępna w 8 rozmiarach dla każdej ze stron, z zachowaniem lub z usunięciem więzadła PCL, wykonana ze stopu metalu (ZrNb), którego zewnętrzna warstwa jest przekształcona w ceramikę; przeznaczona dla pacjentów uczulonych na metal(Oxinium)</t>
  </si>
  <si>
    <t>Taca piszczelowa tytanowa anatomiczna lewa/prawa dostępna w 8 rozmiarach dla każdej ze stron, umożliwiająca zastosowanie trzpienia i podkładki połowiczej.</t>
  </si>
  <si>
    <t>Wkładka polietylenowa uniwersalna  PS lub CR o grubościach: 9, 11, 13, 15 i 18 mm sterylizowana w EtO.</t>
  </si>
  <si>
    <t xml:space="preserve">Trzpień o długości 100mm i średnicy 10, 12, 14, 16, 18 i 20mm oraz o długości 150mm i średnicy 10, 12, 14 i 16mm do piertownej tacy piszczelowej </t>
  </si>
  <si>
    <t>Podkładka połowicza cementowana do pierwotnej tacy piszczelowej o grubości 10 i 15mm</t>
  </si>
  <si>
    <t>Komponent rzepki cementowy, wykonany z polietylenu, z znacznikiem RTG. Rzepka dwuwypukła w rozmiarach 23mm, 26mm, 29mm, 32mm, lub w systemie wymiany powierzchni stawowej (resurfacing) w rozmiarach 26mm, 29mm,32mm, 35mm.</t>
  </si>
  <si>
    <t>Ostrza do piły</t>
  </si>
  <si>
    <t xml:space="preserve">Endoproteza rewizyjna stawu kolanowego półzwiązana i zawiasowa </t>
  </si>
  <si>
    <r>
      <rPr>
        <sz val="9"/>
        <rFont val="Calibri"/>
        <family val="2"/>
      </rPr>
      <t>Cz</t>
    </r>
    <r>
      <rPr>
        <sz val="9"/>
        <color indexed="8"/>
        <rFont val="Calibri"/>
        <family val="2"/>
      </rPr>
      <t xml:space="preserve">ęść udowa anatomiczna lewa/prawa, dostępna w 7 rozmiarach dla każdej ze stron, wykonana ze stopu CoCr z możliwością zastosowania podkładek tytanowych dystalnych, tylnych i L-wedge (dystalna i tylna w jednym) i trzpieni tytanowych prostych i z przesunięciem osi w dowolnym kierunku. </t>
    </r>
  </si>
  <si>
    <t>Część udowa anatomiczna lewa/prawa, dostępna w 7 rozmiarach dla każdej ze stron, wykonana ze stopu  ZrNb, którego zewnętrzna warstwa została przekształcona w ceramikę, przeznaczona dla pacjentów uczulonych na metal, z możliwością zastosowania podkładek tytanowych dystalnych, tylnych i L-wedge (dystalna i tylna w jednym) i trzpieni tytanowych prostych i z przesunięciem osi w dowolnym kierunku.</t>
  </si>
  <si>
    <t>Część piszczelowa tytanowa anatomiczna lewa/prawa, dostępna w 8 rozmiarach dla każdej ze stron, z możliwością zastosowania podkładek tytanowych połowiczych i całkowitych mocowanych śrubami oraz trzpieni tytanowych prostych jak i z przesunięciem osi w dowolnym kierunku.</t>
  </si>
  <si>
    <t>Część piszczelowa wykonana z stopu CoCr, anatomiczna lewa/prawa, dostępna w 5 rozmiarach dla każdej ze stron z możliwością zastosowania podkładek tytanowych połowiczych i całkowitych mocowanych śrubami oraz trzpieni tytanowych prostych jak i z 2,4 i 6mm przesunięciem osi w dowolnym kierunku.</t>
  </si>
  <si>
    <t>Część udowa wykonana z stopu CoCr anatomiczna lewa/prawa, dostępna w 4 rozmiarach dla każdej ze stron z możliwością zastosowania podkładek tytanowych dystalnych w rozmiarach od 5mm do 20mm  oraz trzpieni tytanowych prostych jak i z 2,4 i 6mm przesunięciem osi w dowolnym kierunku.</t>
  </si>
  <si>
    <t>Wkładka polietylenowa anatomiczna praw i lewa mocowana za pomocą śruby dostępna w 5 grubościach 11,13,15,18 i 21mm</t>
  </si>
  <si>
    <t>Śruba i sleeve umożliwiające połączenie części udowej z wkładką, dostępne w 5 długościach.</t>
  </si>
  <si>
    <t>Kołnierze udowe, asymetryczne lewe/prawe, dostępne w 7 rozmiarach każdy. Kołnierze piszczelowe, dostępne w 2 długościach oraz w 7 rozmiarach każdy. Owalne w przekroju poprzecznym, zapewniające stabilizację rotacyjną. Umożliwiające implantowanie trzpieni cementowych i bezcementowych z użyciem offsetów 2mm,4mm,6mm oraz podkładek. Wykonane z tytanu, pokryte tytanem o trójwymiarowej strukturze. Technika operacyjne przy użyciu rozwiertaków i raszpli.</t>
  </si>
  <si>
    <t>Podkładka udowa dystalna 5mm,10mm,15mm,20mm</t>
  </si>
  <si>
    <t>Podkładka piszczelowa połowicza 5mm, 10mm i 15mm</t>
  </si>
  <si>
    <t>Podkładka piszczelowa całkowita asymetryczna lewe/prawe o grubości 10mm, 15mm i 20 mm</t>
  </si>
  <si>
    <t>Trzpienie cementowe o długości 120mm i 160mm i średnicy od 10mm do 20mm</t>
  </si>
  <si>
    <t>Trzpienie bezcementowe o długości 120mm, 160mm i średnicy od 9mm do 24mm oraz o długości  220mm i średnicy od 10mm do 24mm</t>
  </si>
  <si>
    <t>Trzpień offsetowy umożliwiający przesunięcie osi w dowolnym kierunku o 2mm, 4mm lub 6mm</t>
  </si>
  <si>
    <t>Wkładka polietylenowa uniwersalna półzwiązana (CC) o grubościach: 9, 11, 13, 15, 18, 21 i 25 mm sterylizowana w EtO.</t>
  </si>
  <si>
    <t xml:space="preserve">Endoproteza rewizyjna zawiasowa stawu kolanowego </t>
  </si>
  <si>
    <r>
      <rPr>
        <sz val="9"/>
        <rFont val="Calibri"/>
        <family val="2"/>
      </rPr>
      <t>Część udowa cementowa an</t>
    </r>
    <r>
      <rPr>
        <sz val="9"/>
        <color indexed="8"/>
        <rFont val="Calibri"/>
        <family val="2"/>
      </rPr>
      <t xml:space="preserve">atomiczna lewa/prawa, dostępna w 5 rozmiarach dla każdej ze stron, wykonana ze stopu CoCrMo, posiadająca 40 mm peg chroniący przed dyslokacją, umożliwiająca zastosowanie trzpieni cementowych i bezcementowych oraz podkładek wykonanych ze stopu CoCrMo i mocowanych śrubami. </t>
    </r>
  </si>
  <si>
    <t>Taca piszczelowa wykonana ze stopu CoCrMo, dostępna w 5 rozmiarach, umożliwiająca zastosowanie trzpieni cementowych i bezcementowych oraz podkładek wykonanych ze stopu CoCrMo i mocowanych śrubami</t>
  </si>
  <si>
    <t>Wkładka polietylenowa posiadająca kil, o grubościach: 8, 11, i 14 mm</t>
  </si>
  <si>
    <t>Podkładki udowe dystalne o grubości 5mm, 10mm i 15mm, podkładki udowe tylne o grubości 5mm i 10mm</t>
  </si>
  <si>
    <t>Podkładki piszczelowe połowicze o grubości 5mm, 10mm i 15mm</t>
  </si>
  <si>
    <t xml:space="preserve">Trzpienie bezcementowe proste oraz z offsetem 3,75mm o długości 95mm i średnicy od 10mm do 16mm oraz o długości 120mm, 160mm i 200mm i średnicy od 12mm do 20mm  </t>
  </si>
  <si>
    <t>Nr katalogowy</t>
  </si>
  <si>
    <t>Formularz  asortymenowo-cenowy</t>
  </si>
  <si>
    <t>j.m</t>
  </si>
  <si>
    <t>cena jednostkowa netto</t>
  </si>
  <si>
    <t>cena jednostkowa brutto</t>
  </si>
  <si>
    <r>
      <rPr>
        <b/>
        <sz val="10"/>
        <rFont val="Times New Roman"/>
        <family val="1"/>
        <charset val="238"/>
      </rPr>
      <t>Gwóźdź śródszpikowy krętarzowy</t>
    </r>
    <r>
      <rPr>
        <sz val="10"/>
        <rFont val="Times New Roman"/>
        <family val="1"/>
        <charset val="238"/>
      </rPr>
      <t xml:space="preserve">:
</t>
    </r>
    <r>
      <rPr>
        <b/>
        <sz val="10"/>
        <rFont val="Times New Roman"/>
        <family val="1"/>
        <charset val="238"/>
      </rPr>
      <t xml:space="preserve">Krótki </t>
    </r>
    <r>
      <rPr>
        <sz val="10"/>
        <rFont val="Times New Roman"/>
        <family val="1"/>
        <charset val="238"/>
      </rPr>
      <t xml:space="preserve">- długość L=180÷200mm (ze skokiem co 20mm) z przedłużonym trzpieniem z 6 stopniową antetorsją, pokryty celownikiem, średnica d=10÷12mm ze skokiem (co 1mm), kąt szyjkowo – trzonowy (125º, 130º oraz 135º), wersja kaniulowana, uniwersalny do kości lewej i prawej. Blokowany w części bliższej śrubą zespalającą o średnicy 11mm wraz ze śrubą kompresyjną o średnicy 8mm, a w części dalszej wkrętami blokującymi o średnicy 4,5mm. W części dalszej posiadający co najmniej 1 otwór dynamiczny oraz 1 statyczny gwintowany. Możliwość opcjonalnego blokowania w części bliższej przy pomocy dodatkowego pina antyrotacyjnego o średnicy 6,5mm. Kaniulowane śruby zaślepiające pozwalające na wydłużenie części bliższej gwoździa w przynajmniej 4 rozmiarach w zakresie 0÷15mm stopniowane co 5mm. Dodatkowe spłaszczenie w obszarze wygięcia gwoździ dla łatwiejszego wprowadzenia.
</t>
    </r>
    <r>
      <rPr>
        <b/>
        <sz val="10"/>
        <rFont val="Times New Roman"/>
        <family val="1"/>
        <charset val="238"/>
      </rPr>
      <t xml:space="preserve">Długi </t>
    </r>
    <r>
      <rPr>
        <sz val="10"/>
        <rFont val="Times New Roman"/>
        <family val="1"/>
        <charset val="238"/>
      </rPr>
      <t xml:space="preserve">- długość L=280÷420mm (ze skokiem co 20mm) pokryty celownikiem dalszym z 6 stopniową antetorsją, do długości 420mm pokryty celownikiem dalszym, średnica d=10÷12mm ze skokiem (co 1mm), kąt szyjkowo – trzonowy (125º, 130º oraz 135º ), wersja kaniulowana, lewa i prawa. Blokowany w części bliższej śrubą zespalającą o średnicy 11mm wraz ze śrubą kompresyjną o średnicy 8mm, a w części dalszej wkrętami blokującymi o średnicy 4,5mm.  W części dalszej posiadający co najmniej 1 otwór dynamiczny oraz 2 otwory statyczne gwintowane zapewniające co najmniej dwupłaszczyznową stabilizację (AP i strzałkowej). Możliwość opcjonalnego blokowania w części bliższej przy pomocy dodatkowego pina antyrotacyjnego 6,5mm. Kaniulowane śruby zaślepiające pozwalające na wydłużenie części bliższej gwoździa w przynajmniej 4 rozmiarach w zakresie 0÷15mm stopniowane co 5mm. Dodatkowe spłaszczenie w obszarze wygięcia gwoździ dla łatwiejszego wprowadzenia. Pierwszy otwór do blokowania w części dalszej gwoździa w odległości 5 mm od jego końca dla zapewnienia niskiego blokowania. 
System wykonany stopu tytanu.
</t>
    </r>
  </si>
  <si>
    <t>Śruba zespalająca kaniulowana z kołnierzem zabezpieczającym przed migracją śr.11mm L-70-120 mm</t>
  </si>
  <si>
    <t>Śruba zespalająca kaniulowana z kołnierzem zabezpieczającym przed migracją śr.6,5mm L-70-120mm</t>
  </si>
  <si>
    <t>Wkręt blokujący śr.4,5mm, z gniazdem sześciokątnym, L-30-80 mm</t>
  </si>
  <si>
    <t>Śruba kompresyjna</t>
  </si>
  <si>
    <t xml:space="preserve">                          Pakiet 1</t>
  </si>
  <si>
    <r>
      <t>Formularz asortymentowo - cenowy       Pakiet nr 6      Elektroda do waporyzatora</t>
    </r>
    <r>
      <rPr>
        <b/>
        <sz val="10"/>
        <color rgb="FFFF0000"/>
        <rFont val="Arial"/>
        <family val="2"/>
        <charset val="238"/>
      </rPr>
      <t xml:space="preserve">      </t>
    </r>
  </si>
  <si>
    <t xml:space="preserve">        Staplery skórne</t>
  </si>
  <si>
    <t xml:space="preserve">          Formularz asortmenowo-cenowy          Pakiet 8       Endoproteza pierwotna stawu kolanowego</t>
  </si>
  <si>
    <t xml:space="preserve">                                                            PAKIET      7</t>
  </si>
  <si>
    <t>Formularz asortymentowo - cenowy       Materiały jednorazowe i wielorazowe do laparoskopii</t>
  </si>
  <si>
    <t>Cena jedn.brutto</t>
  </si>
  <si>
    <t>Endoproteza pierwotna stawu biodrowego</t>
  </si>
  <si>
    <t>Panewka bezcementowa, półsferyczna, tytanowa, typu press-fit, pokryta porowatym tytanem o zaawansowanej strukturze 3D, lita lub z otworami do dodatkowego mocowania śrubami. Panewka dostępna w rozmiarach zewnętrznych od 40 do 68 mm. Panewka wewnątrz gładko polerowana z możliwością zastosowania artykulacji polietylenowej i ceramicznej.</t>
  </si>
  <si>
    <t>Wkładka z polietylenu wysokousieciowanego o zwiększonej twardości, przystosowana do głów o średnicy 28, 32 i 36 mm, dostępna w wersji standard oraz z 20 stopniową nadbudową antyluksacyjną.</t>
  </si>
  <si>
    <t>Zaślepka centralna</t>
  </si>
  <si>
    <t>Zaślepki boczne</t>
  </si>
  <si>
    <t>Śruby o długości od 15mm do 50mm (co 5mm)</t>
  </si>
  <si>
    <t>Głowy wykonane ze stopu CoCr o średnicy 28 mm, 32 mm i 36 mm w 5 długościach.</t>
  </si>
  <si>
    <t>Głowy wykonane ze stopu ZrNb o średnicy 28 mm, 32 mm i 36 mm w 5 dłuościach</t>
  </si>
  <si>
    <r>
      <rPr>
        <sz val="9"/>
        <rFont val="Calibri"/>
        <family val="2"/>
      </rPr>
      <t>Trzpień bezcementowy, tytano</t>
    </r>
    <r>
      <rPr>
        <sz val="9"/>
        <color indexed="8"/>
        <rFont val="Calibri"/>
        <family val="2"/>
      </rPr>
      <t>wy, stożkowaty w dwóch płaszczyznach, powierzchnia o strukturze poprzecznych w części proxymalnej i podłużnych w części dystalnej rowków zapobiegających zapadaniu się trzpienia i zwiększających stabilność rotacyjną, pokryty porowatym tytanem i hydroxyapatytem na całej długości, dostępny w wersji standardowej bezkołnierzowej lub kołnierzowej (w 12 rozmiarach, z kątem CCD o wartości 135 stopni), w wersji lateralizowanej bezkołnierzowej lub kołnierzowej (w 11 rozmiarach, z kątem CCD o wartości 126 stopni) oraz w wersji valgus (w 8 rozmiarach, z kątem CCD o wartości 145 stopni), stożek 12/14.</t>
    </r>
    <r>
      <rPr>
        <sz val="9"/>
        <rFont val="Calibri"/>
        <family val="2"/>
      </rPr>
      <t xml:space="preserve"> Trzpień cementowy nieanatomiczny, wykonany ze stopu stali nierdzewnej M30NW, gładko polerowany, dostępny w 2 wersjach: Standard Offset (8 rozmiarów, kąt CCD 135st.) i High Offset (8 rozmiarów, kat CCD 126st.), stożek 12/14. Uniwersalne narzędzia chirurgiczne – te same do trzpienia cementowego i bezcementowego.</t>
    </r>
  </si>
  <si>
    <r>
      <rPr>
        <sz val="9"/>
        <rFont val="Calibri"/>
        <family val="2"/>
      </rPr>
      <t>Trzpień przynasadowy, bezcementowy, tytanowy, kształt trójstożkowy, napylony czystym tyt</t>
    </r>
    <r>
      <rPr>
        <sz val="9"/>
        <color indexed="8"/>
        <rFont val="Calibri"/>
        <family val="2"/>
      </rPr>
      <t>anem oraz dodatkowo pokryty homogeniczną warstwą BONITu, dystalny koniec trzpienia oraz szyjka gładko polerowana, dostępny w 10 rozmiarach, stożek 12/14.</t>
    </r>
  </si>
  <si>
    <r>
      <rPr>
        <sz val="9"/>
        <rFont val="Calibri"/>
        <family val="2"/>
      </rPr>
      <t>Panewka rewizyjna wykonana w technologii druku 3D ze stopu tytanu, o porowatości do 80% na całym przekroju, z przestrzenna strukturą odwzorowującą strukturę belec</t>
    </r>
    <r>
      <rPr>
        <sz val="9"/>
        <color indexed="8"/>
        <rFont val="Calibri"/>
        <family val="2"/>
      </rPr>
      <t>zkowatą kości gąbczastej, w rozmiarach od 48 mm do 80 mm, z otworami umożliwiającymi wkręcenie śrub gąbczastych standardowych i blokowanych. Wnętrze panweki gładko polerowane.</t>
    </r>
  </si>
  <si>
    <t>Śruby blokowane w rozmiarach od 15 mm do 50 mm (co 5mm)</t>
  </si>
  <si>
    <t>Augmenty panewki rewizyjnej, wykonane w technologii druku 3D ze stopu tytanu. Augmenty wypełniające ubytki kostne tylnego stropu panewki dostępne w rozmiarach 12mm, 18mm i 24 mm. Augmenty wypełniające ubytki kostne przedniego stropu panewki dostępne w rozmiarach 8mm, 12mm i 18mm. Gniazda augmentów dostosowane do śrub blokowanych kątowo.</t>
  </si>
  <si>
    <t>Augmenty stropu panewki składające się ze skrzydła z 5 otworami na śruby oraz podpory w 4 wielkościach z 2 otworami na śruby. Gniazda augmentów dostosowane do śrub blokowanych kątowo.</t>
  </si>
  <si>
    <t>Trzpień bezcementowy, trzpień o kształcie 3 stopniowego stożka z głębokim ożebrowaniem zapewniającym dystalne blokowanie, w rozmiarach o długości 240 mm oraz 300 mm oraz średnicy w przedziale 12-27 mm ze skokiem co 1mm. Trzpień o długości 190 mm w rozmiarach o średnicy 12-21mm ze skokiem co 1mm bez możliwości zastosowania kołnierzy; trzpienie w wersji standardowej i high offset, stożek 12/14.</t>
  </si>
  <si>
    <t>Wkładka związana dwumobilna wykonana z polietylenu w rozmiarach od 48 mm do 80 mm, umożliwiająca zatrzaśnięcie głowy 22 mm (w rozmiarach panewki 48 mm - 58 mm) i 28 mm (dla pozostałych).</t>
  </si>
  <si>
    <t>Kosze rekonstrukcyjne, tytanowe, anatomiczne lewe/prawe, wielootworowe, w rozmiarach średnicy zewnętrznej 50, 56 i 62 mm, z nadbudową stropu panewki, posiadające 3 ramiona.</t>
  </si>
  <si>
    <t>Kosze wzmacniające dno panewki, tytanowe, nieanatomiczne, wielootworowe, w rozmiarach średnicy zewnętrznej 44 – 68 mm, z nadbudową stropu panewki.</t>
  </si>
  <si>
    <t>Płyty tytanowe z zamkami, proste oraz krętarzowe. Płyty proste w 3 długościach 150, 200, 250 mm, posiadające dodatkowe otwory na śruby. Płyty hakowe w 8 długościach od 75 mm do 265 mm</t>
  </si>
  <si>
    <t>Kable z zamkami o średnicy 2 mm i długości 500 mm, wykonane z plecionki drutów ze stopu CoCr. System zamków umożliwia wielokrotne dociąganie i zaciskanie naprężonego kabla</t>
  </si>
  <si>
    <t>Kable bez zamków, o średnicy 2 mm i długości 500 mm, wykonane z plecionki drutów ze stopu CoCr. System zamków umożliwia wielokrotne dociąganie i zaciskanie naprężonego kabla</t>
  </si>
  <si>
    <t xml:space="preserve">Panewka cementowa wykonana z wysokousieciowanego polietylenu o zwiększonej twardości, w rozmiarach od 46 mm do 64 mm z 20° nadbudową, o średnicy wewnętrznej 28 mm (panewki 46 do 64) oraz 32 mm (panewki 49 do 64) dająca możliwość zacementowania w koszu wzmacniającym. </t>
  </si>
  <si>
    <r>
      <rPr>
        <b/>
        <sz val="10"/>
        <color rgb="FF000000"/>
        <rFont val="Arial"/>
        <family val="2"/>
        <charset val="238"/>
      </rPr>
      <t>Endoproteza cementowa głowy kości promieniowej wykonana ze stopu kobalt – chrom, składająca się z dwóch elementów: głowy bipolarnej o min. 2 średnicach (19 mm, 22 mm) oraz trzpieni z małą głową o min. 2 długościach (55 mm, 60 mm) i min. 2 średnicach (6,5 mm i 8 mm). Trzpień powinien mieć 15</t>
    </r>
    <r>
      <rPr>
        <b/>
        <vertAlign val="superscript"/>
        <sz val="10"/>
        <color rgb="FF000000"/>
        <rFont val="Arial"/>
        <family val="2"/>
        <charset val="238"/>
      </rPr>
      <t xml:space="preserve">o </t>
    </r>
    <r>
      <rPr>
        <b/>
        <sz val="10"/>
        <color rgb="FF000000"/>
        <rFont val="Arial"/>
        <family val="2"/>
        <charset val="238"/>
      </rPr>
      <t>kąt szyjkowo-trzonowy. Proteza powinna umożliwiać zakres ruchu 35</t>
    </r>
    <r>
      <rPr>
        <b/>
        <vertAlign val="superscript"/>
        <sz val="10"/>
        <color rgb="FF000000"/>
        <rFont val="Arial"/>
        <family val="2"/>
        <charset val="238"/>
      </rPr>
      <t>o</t>
    </r>
  </si>
  <si>
    <t xml:space="preserve">Zamawiający wymaga dostarczenia implantów na pojedyncze zabiegi oraz użyczenia instrumentarium w kontenerze sterylizacyjnym. Dostawa do 48 godzin od zgłoszenia zapotrzebowania na czas trwania zabiegu z ich użyciem. </t>
  </si>
  <si>
    <t xml:space="preserve">Płatność zgodna z protokołem zużycia. </t>
  </si>
  <si>
    <t xml:space="preserve">Formularz asortymentowo - cenowy       Pakiet 2          Endoproteza cementowa głowy kości promieniowej </t>
  </si>
  <si>
    <t>iloczyn kolumn 5x6</t>
  </si>
  <si>
    <t>suma kolumn 5+7</t>
  </si>
  <si>
    <t>iloczyn kolumn 4x5</t>
  </si>
  <si>
    <t>różnica kolumn 11-9</t>
  </si>
  <si>
    <t>iloczyn kolumn 4x8</t>
  </si>
  <si>
    <t>Jednorazowa ceramiczna lub metalowa antena do terapii mikrofalowej (MVA) z zamkniętym obiegiem chłodzenia, do ablacji guzów litych wątroby, płuca, tarczycy, nerki, kości, mięśniaki macicy
- rozmiary: 11G, 14G 16G
długość: 15, 20 i 25 cm
- kompatybilna z generatorem dzierżawionym na czas zabiegów (poz. 3).</t>
  </si>
  <si>
    <t>Aplikator termocouple do pomiaru temperatury w tkance.</t>
  </si>
  <si>
    <t>Dzierżawa generatora kompatybilnego z anteną i aplikatorem (poz. 1 i 2) na czas zabiegów do 3 dni. Przenośny i generator do ablacji guzów litych wątroby, płuca, tarczycy, nerki, kości, mięśniaki macicy o częstotliwości pracy  2 450±20 MHz z intuicyjnym interfejsem, dotykowym ekranem, funkcją "felftest" dla bezpieczeństwa procedury, temperatura płynu chłodzącego, automatyczna funkcja szlaku wyjścia, moc wyjściowa mikrofal regulowana w zakresie 0-150 W w trybie ciągłym, ustawienia czasu ablacji 0 - 30 minut.</t>
  </si>
  <si>
    <t>sesja</t>
  </si>
  <si>
    <t xml:space="preserve">           Użyczenie sprzętu  na czas zabiegów do 3  dni,5 dni roboczych na realizację dostawy generatora na czas zabiegów.Zamawiający wymaga stworzenia depozytu po jdnym aplikatoreze z każdego rozmiaru w terminie do 7 dni od daty podpisania umowy oraz uzupełnienia na podstawie protokołu zużycia w ciągu 1 dnia.</t>
  </si>
  <si>
    <t xml:space="preserve">Trzpień tytanowy o anatomicznym przekroju trójpłatkowym, pokryty podwójną powłoką z porowatego tytanu oraz hydroksyapatytu, dostępny w 6 rozmiarach:od 7,5 mm do 10,5 mm z przeskokiem co 1 mm, w długościach od 22 mm do 28 mm. </t>
  </si>
  <si>
    <t>Szyjka  ze stali nierwdzewnej, dostępna w wersji prostej oraz  z 15° offsetem, w 3 rozmiarach: 6 mm, 8 mm lub 10 mm dla każdej wersji. Szyjka zakończona wkładką z polietylenu o średnicy 7mm, umożliwiającą ruch na główce szyjki do 34° i ruch całkowity w panewce do 112°.</t>
  </si>
  <si>
    <r>
      <t xml:space="preserve">Panewka ze stali nierdzewnej pokryta podwójną powłoką z porowatego tytanu oraz hydroksyapatytu, dostępna w 2 rodzajach: </t>
    </r>
    <r>
      <rPr>
        <b/>
        <sz val="10"/>
        <rFont val="Arial"/>
        <family val="2"/>
        <charset val="238"/>
      </rPr>
      <t>konikalna oraz sferyczna</t>
    </r>
    <r>
      <rPr>
        <sz val="10"/>
        <rFont val="Arial"/>
        <family val="2"/>
        <charset val="238"/>
      </rPr>
      <t xml:space="preserve"> (z pięcioma płetwami antyrotacyjnymi i koroną stabilizacyjną dla lepszego osadzenia w kości). W obu rodzajach dostępne 2 średnice: 9mm oraz 10 mm.</t>
    </r>
  </si>
  <si>
    <t xml:space="preserve"> Kotwica wkręcana do małych stawów, wykonana ze stopu tytanu, z dwiema nićmi KeriFiber (UHMWPE polietylen o ultrawysokiej masie cząsteczkowej) koloru białego o długości 45 cm każda, zakończonych igłami ugiętymi o średnicy 13mm lub 16 mm. Igły zakończone stożkowo. Nici w rozmiarze #2 lub #4. Kotwica Ø 2.4 mm x 4.0 mm. Zestaw dostarczany w sterylnym opakowaniu wraz z szydłem o średnicy 1,6 mm.</t>
  </si>
  <si>
    <t>Cena jednostkowa  netto</t>
  </si>
  <si>
    <t>Wartośc VAT</t>
  </si>
  <si>
    <t>Wartośc brutto</t>
  </si>
  <si>
    <t>Wartość brutt</t>
  </si>
  <si>
    <t>Wartość   VAT</t>
  </si>
  <si>
    <t>Numer katalogowe</t>
  </si>
  <si>
    <t xml:space="preserve">DZP/PN                  Formularz asortymentowo - cenowy       Pakiet nr 9           Płyty, gwoździe, druty, wkręty  </t>
  </si>
  <si>
    <t xml:space="preserve">  Dwumobilna endoproteza stawu nadgarstkowo-śródręcznego </t>
  </si>
  <si>
    <t xml:space="preserve">          DZP/PN             Formularz asortymentowo - cenowy                           Pakiet 16       Stabilizator międzywyrostkowy </t>
  </si>
  <si>
    <t xml:space="preserve">DZP/PN             Formularz asortymentowo - cenowy      Pakiet 17      System do endoskopowej mikrodyscektomii oraz nukleoplastyki </t>
  </si>
  <si>
    <t>Wymagane parametry i warunki</t>
  </si>
  <si>
    <t>Parametr oferowany (wypełnia Wykonawca)</t>
  </si>
  <si>
    <t>Producent/ model</t>
  </si>
  <si>
    <t>Kraj pochodzenia</t>
  </si>
  <si>
    <t>Rok produkcji (wyprodukowany nie wcześniej niż 2020r.)</t>
  </si>
  <si>
    <t>Rodzaj energii: mikrofala</t>
  </si>
  <si>
    <t>Częstotliwość: 2,45 GHZ</t>
  </si>
  <si>
    <t>Moc: 100 – 140 W</t>
  </si>
  <si>
    <t>Zintegrowana lub niezintegrowana pompa perystaltyczna</t>
  </si>
  <si>
    <t>Dotykowy, kolorowy ekran sterujący lub pokrętła do mocy i czasu</t>
  </si>
  <si>
    <t>Możliwość podłączenia czujnika do pomiaru temperatury w tkance w czasie rzeczywistym</t>
  </si>
  <si>
    <t>Monitorowanie temperatury płynu chłodzącego</t>
  </si>
  <si>
    <t>Funkcja ablacji śladu wkłucia</t>
  </si>
  <si>
    <t>System pojedynczej igły o strefie jednorazowej ablacji  min. 4 - 5,5 cm</t>
  </si>
  <si>
    <t>Sterowanie procesem ablacji za pomocą parametrów  mocy i czasu.</t>
  </si>
  <si>
    <t>Menu w języku polskim</t>
  </si>
  <si>
    <t>Końcówka igły emitująca energię zakończona trójgrańcem</t>
  </si>
  <si>
    <t>Pojedynczy znacznik długości co 1 cm, podwójny znacznik co 5 cm.</t>
  </si>
  <si>
    <t>Przewód chłodzący łączący rękojeść z generatorem mikrofalowym lub pompą</t>
  </si>
  <si>
    <t>Strefa ablacji: 4 - 5,5 cm</t>
  </si>
  <si>
    <t>Długość do wyboru: 14 - 15 cm, 19 - 20 cm, 29 - 30 cm.</t>
  </si>
  <si>
    <t>Depozyt po 1 igle z każdego rozmiaru na czas trwania umowy</t>
  </si>
  <si>
    <t xml:space="preserve">Oświadczam/y, że oferowany sprzęt jest kompletny i będzie po dostarczeniu gotowy do pracy bez żadnych dodatkowych zakupów.  </t>
  </si>
  <si>
    <t>Wszystkie zaoferowane produkty spełniają wymagania Ustawy z dnia 20.05.2010r. o wyrobach medycznych (Dz. U. 2020r. poz. 186)</t>
  </si>
  <si>
    <t>Zamawiający wymaga stworzenia depozytu po jednym aplikatorze z każdego rozmiaru w terminie do 7 dni od daty podpisania umowy oraz uzupełnienia na podstawie protokołu zużycia w ciągu …….dni/dnia (zgodnie z ofertą)</t>
  </si>
  <si>
    <t>Płatność zgodna z protokołem zużycia.</t>
  </si>
  <si>
    <t xml:space="preserve">    </t>
  </si>
  <si>
    <t>Dostępne długości igieł: 15,20,25 cm.</t>
  </si>
  <si>
    <t>Regulowany czas ablacji max. 0-30 min.</t>
  </si>
  <si>
    <t>Formularz asortymentowo - cenowy                          Pakiet nr 22       Implanty do szycia łękotki</t>
  </si>
  <si>
    <t>Formularz asortymentowo - cenowy       Pakiet 23        STABILIZACJA ZEWNĘTRZNA ZŁAMAŃ KOŚCI DŁUGICH I NADGARSTKA</t>
  </si>
  <si>
    <t>Formularz asortymentowo cenowy                                                                    Pakiet 24      System do osteotomii uda i piszczeli .</t>
  </si>
  <si>
    <t>Formularz asortymentowo-cenowy                 Pakiet 25                   Gwóźdź śródszpikowy krętarzowy</t>
  </si>
  <si>
    <t>Formularz asortymentowo-cenowy       Pakiet 26</t>
  </si>
  <si>
    <t>Pakiet 27         Formularz asortymentowo-cenowy                                    Endoproteza rewizyjna biodra</t>
  </si>
  <si>
    <t>Formularz asortymentowo - cenowy       Pakiet nr 28    Mikofalowa ablacja guzów wątroby (termoablacja)</t>
  </si>
  <si>
    <r>
      <rPr>
        <b/>
        <sz val="10"/>
        <rFont val="Times New Roman"/>
        <family val="1"/>
        <charset val="238"/>
      </rPr>
      <t>Gwóźdź śródszpikowy udowy anatomiczny (zakładany z boku krętarza większego)</t>
    </r>
    <r>
      <rPr>
        <sz val="10"/>
        <rFont val="Times New Roman"/>
        <family val="1"/>
        <charset val="238"/>
      </rPr>
      <t xml:space="preserve">:
Gwóźdź udowy, blokowany, kaniulowany, lewy i prawy. Proksymalne ugięcie zapewniające założenie z dostępu bocznego w stosunku do szczytu krętarza większego.
Jeden uniwersalny gwóźdź przeznaczony do leczenia złamań kości udowej (używany przy metodzie kompresyjnej, rekonstrukcyjnej oraz podkrętarzowej - antegrade).
Długość L=340÷460mm (ze skokiem co 20mm) do długości 460mm pokryty celownikiem dalszym, średnica d=9÷12mm ze skokiem (co 1mm) . 
W części dalszej posiadający min. 5 otworów w co najmniej 4 płaszczyznach (w tym co najmniej 1 otwór dynamiczny oraz 4 otwory gwintowane), z niskim blokowaniem, usytuowanie środka pierwszego otworu dystalnego max. 5mm od końca gwoździa. W części bliższej posiadający min. 5 otworów w tym: 2 rekonstrukcyjne, 2 do blokowania statycznego lub kompresyjnego i jeden do blokowania proksymalnego antegrade.
Przy metodzie rekonstrukcyjnej oraz antegrade blokowany w części bliższej ryglami samowiercącymi kaniulowanymi o średnicy 7,5mm. 
Przy metodzie kompresyjnej blokowany w części bliższej ryglami o średnicy ø4,0÷5,5mm.
W części dalszej blokowany ryglami o średnicy w przedziale ø4,0÷5,5mm,
Gniazda we wszystkich elementach blokujących typu TORX.
Śruby blokujące kodowane kolorami – każda średnica inny kolor.
Gwoździe kodowane kolorami – każda średnica inny kolor.
Kaniulowane śruby zaślepiające pozwalające na wydłużenie części bliższej gwoździa w zakresie 0÷15mm stopniowane co 5mm. System wykonany ze stopu tytanu.
Instrumentarium zapewniające wykonanie kompresji odłamów bez demontażu celownika.
</t>
    </r>
  </si>
  <si>
    <r>
      <rPr>
        <b/>
        <sz val="10"/>
        <rFont val="Times New Roman"/>
        <family val="1"/>
        <charset val="238"/>
      </rPr>
      <t>Gwóźdź śródszpikowy udowy anatomiczny krótki  (zakładany z boku krętarza większego):</t>
    </r>
    <r>
      <rPr>
        <sz val="10"/>
        <rFont val="Times New Roman"/>
        <family val="1"/>
        <charset val="238"/>
      </rPr>
      <t xml:space="preserve">
- jeden do prawej i lewej kończyny. 
- długość L=180÷200mm (ze skokiem co 20mm) 
- w części dalszej posiadający min. 1 otworów dynamiczny. 
</t>
    </r>
  </si>
  <si>
    <t>Wkręt rekonstrukcyjny kaniulowany ø 7,5 L-50-120mm.</t>
  </si>
  <si>
    <t>Wkręt blokujący ø5,5mm z gniazdem typu torx, L-30-90mm.</t>
  </si>
  <si>
    <t>Wkręt blokujący ø5,0mm z gniazdem typu torx, L- 30-90mm.</t>
  </si>
  <si>
    <t>Wkręt blokujący ø4,5mm z gniazdem typu torx, L- 30-90mm</t>
  </si>
  <si>
    <t>Wkręt blokujący ø4,0mm z gniazdem typu torx, L- 30-90mm</t>
  </si>
  <si>
    <t>Śruba zaślepiająca w długościach  0 - 15mm.</t>
  </si>
  <si>
    <r>
      <rPr>
        <b/>
        <sz val="10"/>
        <rFont val="Times New Roman"/>
        <family val="1"/>
        <charset val="238"/>
      </rPr>
      <t xml:space="preserve">Gwóźdź udowy wsteczny kondylarny Charfix2
</t>
    </r>
    <r>
      <rPr>
        <sz val="10"/>
        <rFont val="Times New Roman"/>
        <family val="1"/>
        <charset val="238"/>
      </rPr>
      <t xml:space="preserve">
Jeden uniwersalny gwóźdź przeznaczony do leczenia złamań kości udowej używany przy metodzie wstecznej. Gwóźdź o przekroju okrągłym na całej długości. Promień gięcia w części bliższej R=2000mm. Długość L=180÷420mm (ze skokiem co 20mm) do długości 420mm pokryty celownikiem dalszym, średnica d=10÷12mm ze skokiem (co 1mm) w wersji kaniulowanej. Jeden uniwersalny do lewej i prawej kończyny.  W części bliższej posiadający min. 3 otwory w co najmniej 2 płaszczyznach (w tym co najmniej 1 dynamiczny), z niskim blokowaniem, usytuowanie środka pierwszego otworu max. 5mm od końca gwoździa. W części dalszej posiadający min. 8 otworów w tym: 
-2 otwory o średnicy 6,5mm w płaszczyźnie strzałkowej, pierwszy na wysokości max  8 mm od końca gwoździa, 
-2 otwory o średnicy 5mm gwintowane w płaszczyźnie strzałkowej ,
-2 otwory skośne 5mm o kącie w płaszczyźnie poprzecznej wynoszącym 30° ,
-2 otwory kondylarne 5mm o kącie w płaszczyźnie poprzecznej 30° i jednocześnie w płaszczyźnie AP – 30°.
Śruba zaślepiająca z gniazdem typu torx, lita. Wystająca ponad koniec gwoździa max 1mm.  Z możliwością blokady pierwszej śruby 6,5mm. Z wykonanym ograniczeniem w przypadku braku śruby 6,5.
Otwory w gwoździu o średnicy 6,5mm blokowane zestawem blokującym lub wkrętem 6,5mm z  nakrętkami. Zestaw blokujący o średnicy 6,5 mm w zakresie długości 50-105mm. Wkręty blokujące  w zakresie długości 50-120mm.
Gwoździe barwione na kolor w zależności od średnicy. 
Śruby blokujące kodowane kolorami – każda średnica inny kolor.
Gniazda w elementach blokujących typu TORX.
System wykonany ze stopu tytanu. 
</t>
    </r>
  </si>
  <si>
    <t>Zestaw blokujący śr. 6,5 mm z gniazdem typu torx, L-50-90 mm</t>
  </si>
  <si>
    <t>Nakrętka 6,5</t>
  </si>
  <si>
    <t>Wkręt blokujący śr. 5,5 z gniazdem typu torx, L- 30mm-90mm</t>
  </si>
  <si>
    <t>Wkręt blokujący śr. 5,0 z gniazdem typu torx, L- 30mm-90mm</t>
  </si>
  <si>
    <r>
      <rPr>
        <b/>
        <sz val="10"/>
        <rFont val="Times New Roman"/>
        <family val="1"/>
        <charset val="238"/>
      </rPr>
      <t xml:space="preserve">Gwóźdź śródszpikowy piszczelowy 
</t>
    </r>
    <r>
      <rPr>
        <sz val="10"/>
        <rFont val="Times New Roman"/>
        <family val="1"/>
        <charset val="238"/>
      </rPr>
      <t xml:space="preserve">
Długość L=270-390mm (ze skokiem co 15mm) w całości pokryty celownikiem dalszym, średnica d=8-12mm ze skokiem (co 1mm), w wersji kaniulowanej. Profilowane przejście części bliższej w stosunku do dalszej w przedziale 9-10°. 3° zagięcie części dalszej gwoździa. 
Instrumentarium zapewniające wykonanie kompresji odłamów bez demontażu celownika. W zestawie 2 komplety celowników bliższych: jeden z krótką tuleją i jeden z długą tuleją. 
W części bliższej co najmniej 5 otworów (w tym 2 gwintowane obwodowe otwory rekonstrukcyjne oraz jeden dynamiczny) zapewniających opcje blokowania w przynajmniej trzech różnych płaszczyznach. W części dalszej posiadający min. 5 otworów (w tym 4 otwory gwintowane oraz jeden dynamiczny) zapewniających co najmniej trzypłaszczyznową stabilizację, z bardzo niskim blokowaniem, usytuowanie środka pierwszego otworu dystalnego max. 5 mm od końca gwoździa.
Spłaszczone dwie boczne powierzchnie gwoździa w części dalszej zapewniające obniżenie ciśnienia śródszpikowego w trakcie implantacji. W otworach rekonstrukcyjnych oraz gwintowanych w części dalszej zapewnione alternatywne zamienne stosowanie rygli o średnicy ø4,0 i ø4,5 (dla gwoździ o średnicy ø8 i ø9) lub ø5 i ø5,5 (dla gwoździ o średnicy od ø10). Kaniulowane śruby zaślepiające pozwalające na wydłużenie części bliższej gwoździa w przynajmniej 4 rozmiarach w zakresie 0-15mm stopniowane co 5mm. 
Gniazda we wszystkich elementach blokujących typu TORX.
Śruby blokujące kodowane kolorami – każda średnica inny kolor.
Gwoździe kodowane kolorami – każda średnica inny kolor.
System wykonany ze stopu tytanu.
</t>
    </r>
  </si>
  <si>
    <t>Wkręt blokujący śr. 4,5 z gniazdem typu torx, L- 25mm-80mm</t>
  </si>
  <si>
    <t>Wkręt blokujący śr. 4,0 z gniazdem typu torx, L- 25mm-80mm</t>
  </si>
  <si>
    <t xml:space="preserve">Śruba kompresyjna </t>
  </si>
  <si>
    <t>Śruba zaślepiająca  L= 0-15mm</t>
  </si>
  <si>
    <t>Wkręt blokujący śr. 5,5 z gniazdem typu torx, L- 26mm-90mm</t>
  </si>
  <si>
    <t>Wkręt blokujący śr. 5,0 z gniazdem typu torx, L- 26mm-90mm</t>
  </si>
  <si>
    <t xml:space="preserve">Śruba zaślepiająca  </t>
  </si>
  <si>
    <r>
      <rPr>
        <b/>
        <sz val="10"/>
        <rFont val="Times New Roman"/>
        <family val="1"/>
        <charset val="238"/>
      </rPr>
      <t>Gwóźdź piętowy</t>
    </r>
    <r>
      <rPr>
        <sz val="10"/>
        <rFont val="Times New Roman"/>
        <family val="1"/>
        <charset val="238"/>
      </rPr>
      <t xml:space="preserve">
Gwóźdź piętowy do leczenia złamań kości piętowej lub artrodezy stawu skokowo-piętowego. Wprowadzany od strony guza piętowego. Gwóźdź kaniulowany, prosty o przekroju okrągłym na całej długości. Wersja do prawej i lewej kończyny. Anatomiczne ścięcie części bliższej. Wierzchołek gwoździa z atraumatyczną powierzchnią oporową pod kość skokową. Długość L=45÷55 mm (ze skokiem co 5 mm) oraz 70 mm, pokryty w całości celownikiem; średnica 10,12 mm. Gwóźdź posiada dla długości L=45÷50 - trzy gwintowane otwory, L=55mm cztery otwory gwintowane. Dla długości gwoździa 70mm - cztery gwintowane otwory oraz 2 otwory kompresyjne,  zapewniające stabilne blokowanie wielopłaszczyznowe. Długość otworu kompresyjnego 5mm. Możliwość zastosowania wkrętów kaniulowanych 5,0 lub 5,5 mm. Połączenie wkrętów 5,5 stabilne kątowo. 
Śruby zaślepiające pozwalające na wydłużenie części bliższej gwoździa w przynajmniej 5 rozmiarach w zakresie 0÷20 mm stopniowane co 5mm. 
Gniazda we wszystkich elementach typu torx. 
Śruby blokujące kodowane kolorami – każda średnica inny kolor.
Gwóźdź znakowany kolorem dla wersji lewa/prawa i ze względu na średnicę.
System wykonany ze stopu tytanu.
</t>
    </r>
  </si>
  <si>
    <t>Wkręt blokujący kaniulowany śr. 5,0mm z gniazdem typu torx, L- 20mm-60mm</t>
  </si>
  <si>
    <t>Wkręt blokujący kaniulowany śr. 5,5mm z gniazdem typu torx, L- 20mm-60mm</t>
  </si>
  <si>
    <t>Śruba zaślepiająca  L=0÷20mm</t>
  </si>
  <si>
    <r>
      <rPr>
        <b/>
        <sz val="10"/>
        <rFont val="Times New Roman"/>
        <family val="1"/>
        <charset val="238"/>
      </rPr>
      <t xml:space="preserve">Gwóźdź ramienny charfix2
</t>
    </r>
    <r>
      <rPr>
        <sz val="10"/>
        <rFont val="Times New Roman"/>
        <family val="1"/>
        <charset val="238"/>
      </rPr>
      <t xml:space="preserve">
Gwóźdź uniwersalny: jeden do prawej i lewej kończyny. Anatomiczne odgięcie gwoździa wynoszące 4°. Długość L=180÷320 stopniowana co 20mm,  średnica 6÷9mm stopniowana co 1mm, dla gwóździ krótkich długość L=150mm, średnica 8÷9mm stopniowana co 1mm. Przekrój gwoździa okrągły na całej długości. W części bliższej ścięcie anatomiczne. W gwoździach o średnicach 8 mm i większych wierzchołek  gwoździa posiada zmniejszoną średnicę wewnętrzną. W części bliższej co najmniej 6 otworów do blokowania zapewniających opcje blokowania w przynajmniej trzech różnych płaszczyznach, w tym jeden fasolkowy. Długość otworu fasolkowego 14mm. W środkowej części otworu fasolkowego gwint dla śruby 5,5mm.  W części dalszej przynajmniej 4 otwory do blokowania dla gwoździ długich oraz 2 otwory dla gwoździ krótkich. Wszystkie otwory w części bliższej gwintowane.  Dla średnic 8 mm i większych w części dalszej otwory gwintowane. 
W gwoździach o średnicy 6 i 7 mm możliwość zastosowania wkrętów 3 mm w części dalszej,  4,0 lub  4,5 mm w części bliższej. W gwoździach o średnicy 8 mm i większych możliwość zastosowania wkrętów 4,0 lub  4,5 mm w części bliższej i dalszej. 
Kaniulowane śruby zaślepiające pozwalające na wydłużenie części bliższej gwoździa w przynajmniej 3 rozmiarach w zakresie 0-5mm stopniowane co 2,5mm.
Śruby blokujące kodowane kolorami – każda średnica inny kolor.
Gwoździe kodowane kolorami – każda średnica inny kolor.
Gniazda we wszystkich elementach blokujących typu TORX.
System wykonany ze stopu tytanu.
</t>
    </r>
  </si>
  <si>
    <t>Wkręt blokujący śr.4,5mm z gniazdem typu torx, L-  L- 25-70mm</t>
  </si>
  <si>
    <t>Wkręt blokujący śr.4,0mm z gniazdem typu torx, L-  L- 25-70mm</t>
  </si>
  <si>
    <t>Wkręt blokujący  śr. 3,0mm z gniazdem typu torx, L-  L-20-50mm</t>
  </si>
  <si>
    <t>Śruba zaślepiająca  L= 0÷5mm</t>
  </si>
  <si>
    <r>
      <rPr>
        <b/>
        <sz val="10"/>
        <rFont val="Times New Roman"/>
        <family val="1"/>
        <charset val="238"/>
      </rPr>
      <t>Gwóźdź śródszpikowy krętarzowy</t>
    </r>
    <r>
      <rPr>
        <sz val="10"/>
        <rFont val="Times New Roman"/>
        <family val="1"/>
        <charset val="238"/>
      </rPr>
      <t xml:space="preserve">:
</t>
    </r>
    <r>
      <rPr>
        <b/>
        <sz val="10"/>
        <rFont val="Times New Roman"/>
        <family val="1"/>
        <charset val="238"/>
      </rPr>
      <t xml:space="preserve">Krótki </t>
    </r>
    <r>
      <rPr>
        <sz val="10"/>
        <rFont val="Times New Roman"/>
        <family val="1"/>
        <charset val="238"/>
      </rPr>
      <t xml:space="preserve">- długość L=180÷200mm (ze skokiem co 20mm) z przedłużonym trzpieniem z 6 stopniową antetorsją, pokryty celownikiem, średnica d=10÷12mm ze skokiem (co 1mm), kąt szyjkowo – trzonowy (125º, 130º oraz 135º), wersja kaniulowana, uniwersalny do kości lewej i prawej. Blokowany w części bliższej śrubą zespalającą o średnicy 11mm wraz ze śrubą kompresyjną o średnicy 8mm, a w części dalszej wkrętami blokującymi o średnicy 4,5 lub 5,0. W części dalszej posiadający co najmniej 1 otwór statyczny gwintowany dla długości 180 oraz  1 statyczny gwintowany i 1 dynamiczny dla długości 200 . Możliwość opcjonalnego blokowania w części bliższej przy pomocy dodatkowego pina antyrotacyjnego o średnicy 6,5mm. Kaniulowane śruby zaślepiające pozwalające na wydłużenie części bliższej gwoździa w przynajmniej 4 rozmiarach w zakresie 0÷15mm stopniowane co 5mm. Dodatkowe spłaszczenie w obszarze wygięcia gwoździ dla łatwiejszego wprowadzenia.
</t>
    </r>
    <r>
      <rPr>
        <b/>
        <sz val="10"/>
        <rFont val="Times New Roman"/>
        <family val="1"/>
        <charset val="238"/>
      </rPr>
      <t xml:space="preserve">Długi </t>
    </r>
    <r>
      <rPr>
        <sz val="10"/>
        <rFont val="Times New Roman"/>
        <family val="1"/>
        <charset val="238"/>
      </rPr>
      <t xml:space="preserve">- długość L=280÷420mm (ze skokiem co 20mm) pokryty celownikiem dalszym z 6 stopniową antetorsją, do długości 420mm pokryty celownikiem dalszym, średnica d=10÷12mm ze skokiem (co 1mm), kąt szyjkowo – trzonowy (125º, 130º oraz 135º ), wersja kaniulowana, lewa i prawa. Blokowany w części bliższej śrubą zespalającą o średnicy 11mm wraz ze śrubą kompresyjną o średnicy 8mm, a w części dalszej wkrętami blokującymi o średnicy 4,5 lub 5,0.  W części dalszej posiadający co najmniej 1 otwór dynamiczny oraz 2 otwory statyczne gwintowane zapewniające co najmniej dwupłaszczyznową stabilizację (AP i strzałkowej). Możliwość opcjonalnego blokowania w części bliższej przy pomocy dodatkowego pina antyrotacyjnego 6,5mm. Kaniulowane śruby zaślepiające pozwalające na wydłużenie części bliższej gwoździa w przynajmniej 4 rozmiarach w zakresie 0÷15mm stopniowane co 5mm. Dodatkowe spłaszczenie w obszarze wygięcia gwoździ dla łatwiejszego wprowadzenia. Pierwszy otwór do blokowania w części dalszej gwoździa w odległości 5 mm od jego końca dla zapewnienia niskiego blokowania. 
System wykonany stopu tytanu.
</t>
    </r>
  </si>
  <si>
    <t>Śruba zaślepiająca śrubę zespalającą</t>
  </si>
  <si>
    <t>Wkręt blokujący śr.5,0mm z gniazem sześciokątnym, L-30-80mm</t>
  </si>
  <si>
    <t>Wkręt blokujący śr.4,5mm z gniazdem sześciokątnym, L-30-80 mm</t>
  </si>
  <si>
    <t>Śruba zaślepiająca L-0-15mm</t>
  </si>
  <si>
    <t>Zestaw blokujący śr. 6,5 mm z gniazdem typu torx, L-50-120 mm</t>
  </si>
  <si>
    <r>
      <rPr>
        <b/>
        <sz val="10"/>
        <rFont val="Times New Roman"/>
        <family val="1"/>
        <charset val="238"/>
      </rPr>
      <t>Gwóźdź piszczelowy wsteczny CHARFIX2</t>
    </r>
    <r>
      <rPr>
        <sz val="10"/>
        <rFont val="Times New Roman"/>
        <family val="1"/>
        <charset val="238"/>
      </rPr>
      <t xml:space="preserve">
Gwóźdź piszczelowy wsteczny kaniulowany przeznaczony do stabilnej osteosyntezy kości stępu oraz dalszej części kości piszczelowej, do leczenia zwyrodnień oraz deformacji stawów stępu. 
Gwóźdź do prawej i lewej kończyny. Anatomiczne odgięcie gwoździa po promieniu w części piętowej. Długość L=180÷320 stopniowana co 20 mm. Średnica 10÷12mm stopniowana co 1mm. Przekrój gwoździa okrągły na całej długości. W części  piętowej 3 otwory: 2 otwory gwintowane i otwór podłużny (kompresyjny) zapewniające opcje blokowania w przynajmniej dwóch różnych płaszczyznach. Otwór podłużny (kompresyjny) o długości 13mm, wykonany pod kątem 20° pozwalający na wprowadzenie wkręta blokującego w kość skokową.  W części piszczelowej 3 otwory: 2 otwory gwintowane i otwór podłużny (kompresyjny) zapewniające opcje blokowania w przynajmniej dwóch różnych płaszczyznach. 
Gwoździe blokowane wkrętmi 5,0 lub 5,5 mm zarówno  w części piętowej jak i piszczelowej. Gniazda we wszystkich elementach blokujących typu TORX.
Śruby blokujące kodowane kolorami – każda średnica inny kolor.
Gwoździe kodowane kolorami – każda średnica inny kolor.
System wykonany ze stopu tytanu.</t>
    </r>
  </si>
  <si>
    <t>DZP/PN/79/2022</t>
  </si>
  <si>
    <t>Nazwa handlowa</t>
  </si>
  <si>
    <r>
      <t xml:space="preserve">                  DZP/PN/79/2022    Formularz asortymentowo - cenowy       Pakiet nr 3  Protezy tymczasowe stawu biodrowego i kolanowego </t>
    </r>
    <r>
      <rPr>
        <b/>
        <sz val="10"/>
        <color rgb="FFC00000"/>
        <rFont val="Arial"/>
        <family val="2"/>
        <charset val="238"/>
      </rPr>
      <t xml:space="preserve"> </t>
    </r>
  </si>
  <si>
    <t xml:space="preserve">DZP/PN/79/2022                      Formularz asortymentowo - cenowy       Pakiet nr 4 Preparaty kościozastępcze   </t>
  </si>
  <si>
    <r>
      <t xml:space="preserve">    DZP/PN/79/2022                       Formularz asortymentowo - cenowy       Pakiet nr 5  Implanty traumatologiczne stabilne kątowo</t>
    </r>
    <r>
      <rPr>
        <sz val="12"/>
        <color theme="1"/>
        <rFont val="Arial"/>
        <family val="2"/>
        <charset val="238"/>
      </rPr>
      <t xml:space="preserve"> </t>
    </r>
    <r>
      <rPr>
        <sz val="12"/>
        <color rgb="FFFF0000"/>
        <rFont val="Arial"/>
        <family val="2"/>
        <charset val="238"/>
      </rPr>
      <t xml:space="preserve"> </t>
    </r>
  </si>
  <si>
    <t xml:space="preserve">     DZP/PN/79/2022                    Formularz asortymentowo - cenowy       Pakiet nr 10          Wiertła wielorazowe do kości</t>
  </si>
  <si>
    <t xml:space="preserve">   DZP/PN/79/2022                   Formularz asortymentowo - cenowy       Pakiet 11        Implanty traumatologiczne, kończyna górna i dolna                </t>
  </si>
  <si>
    <t xml:space="preserve">      DZP/PN/79/2022                         Formularz asortymentowo - cenowy       Pakiet nr 12           Implanty do zabiegów w obrębie stawu skokowego i stopy   </t>
  </si>
  <si>
    <t xml:space="preserve">DZP/PN/79/2022            Formularz asortymentowo - cenowy       Pakiet nr 13           Membrana do ubytków chrzęstnych </t>
  </si>
  <si>
    <t xml:space="preserve"> DZP/PN/79/2022                   Formularz asortymentowo - cenowy       Pakiet nr 14    Ostrze do piły ortopedycznej Mini    </t>
  </si>
  <si>
    <t xml:space="preserve">DZP/PN/79/2022             Formularz asortymentowo - cenowy                   Pakiet 15        Stabilizatory  złamań w zakresie dłoni   </t>
  </si>
  <si>
    <t xml:space="preserve">        DZP/PN/79/2022            Formularz asortymentowo - cenowy                           Pakiet 18             Stabilizacja kręgosłupa </t>
  </si>
  <si>
    <r>
      <t xml:space="preserve">          DZP/PN/79/2022         Formularz asortymentowo - cenowy                           Pakiet 19         System do przezskórnej stabilizacji odcinka piersiowo- lędźwiowo- krzyżowego kręgosłupa</t>
    </r>
    <r>
      <rPr>
        <b/>
        <sz val="12"/>
        <color rgb="FFC00000"/>
        <rFont val="Arial"/>
        <family val="2"/>
        <charset val="238"/>
      </rPr>
      <t xml:space="preserve"> </t>
    </r>
  </si>
  <si>
    <t xml:space="preserve">     DZP/PN/79/2022                                 Formularz asortymentowo - cenowy       Pakiet nr 20          Kliny do wypełniania szczeliny w kości </t>
  </si>
  <si>
    <t xml:space="preserve">DZP/PN/79/2022            Formularz asortymentowo cenowy                        Pakiet 21         Grotowkręty </t>
  </si>
  <si>
    <t xml:space="preserve">Nazwa handlowa  </t>
  </si>
  <si>
    <t xml:space="preserve">Zamawiający wymaga użyczenia zestawu narzędzi ( instrumentarium)  do zakładania ww. implantów z dostawą do 7 dni od daty podpisania umowy oraz wymianę zużytych lub uszkodzonych w czasie eksploatacji narzędzi- depozyt na czas trwania umowy. 
Zamawiający wymaga użyczenia  kontenerów do sterylizacji dostarczonego instrumentarium oraz statywów na płyty i gwoździe z dostawą do 7 dni od daty podpisania umowy- depozyt na czas trwania umowy.
Zamawiający wymaga stworzenia depozytu na w.w.materiały do 7 dni od daty podpisania umowy oraz uzupełnienie na podstawie protokołu zużycia poszczególnych implantów w ciągu maksymalnie 24 godzin od zgłoszenia zużycia- depozyt na czas trwania umowy.
Płatność zgodna z protokołem zużycia.
</t>
  </si>
  <si>
    <t>Zamawiający wymaga użyczenia  zestawu narzędzi ( instrumentarium) do zakładania ww. implantów z dostawą do 7 dni od daty zawarcia umowy oraz wymianę zużytych lub uszkodzonych w czasie eksploatacji narzędzi- depozyt na czas trwania umowy.  
Zamawiający wymaga stworzenia depozytu zawierającego pełny asortyment implantów do 7 dni od daty podpisania umowy oraz uzupełnienie na podstawie protokołu zużycia poszczególnych implantów w ciągu maksymalnie 48 godzin od zgłoszenia zużycia - depozyt na czas trwania umowy.
Płatność za implanty zgodna z protokołem zużycia.</t>
  </si>
  <si>
    <t>Zamawiający wymaga użyczenia  zestawu narzędzi ( instrumentarium) do zakładania ww. implantów z dostawą do 7 dni od daty zawarcia umowy oraz wymianę zużytych lub uszkodzonych w czasie eksploatacji narzędzi- depozyt na czas trwania umowy.  
Zamawiający wymaga użyczenia kontenerów do sterylizacji dostarczonego instrumentarium z dostawą do 7 dni od daty zawarcia umowy - depozyt na czas trwania umowy.
Zamawiający wymaga stworzenia depozytu zawierającego pełny asortyment implantów do 7 dni od daty podpisania umowy oraz uzupełnienie na podstawie protokołu zużycia poszczególnych implantów w ciągu maksymalnie 48 godzin od zgłoszenia zużycia - depozyt na czas trwania umowy.
Płatność za implanty zgodna z protokołem zużycia.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</si>
</sst>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0.00\ &quot;zł&quot;;[Red]\-#,##0.00\ &quot;zł&quot;"/>
    <numFmt numFmtId="44" formatCode="_-* #,##0.00\ &quot;zł&quot;_-;\-* #,##0.00\ &quot;zł&quot;_-;_-* &quot;-&quot;??\ &quot;zł&quot;_-;_-@_-"/>
    <numFmt numFmtId="43" formatCode="_-* #,##0.00\ _z_ł_-;\-* #,##0.00\ _z_ł_-;_-* &quot;-&quot;??\ _z_ł_-;_-@_-"/>
    <numFmt numFmtId="164" formatCode="_-* #,##0.00_-;\-* #,##0.00_-;_-* &quot;-&quot;??_-;_-@_-"/>
    <numFmt numFmtId="165" formatCode="0.0"/>
    <numFmt numFmtId="166" formatCode="_-* #,##0.00\ [$zł-415]_-;\-* #,##0.00\ [$zł-415]_-;_-* &quot;-&quot;??\ [$zł-415]_-;_-@_-"/>
    <numFmt numFmtId="167" formatCode="#,##0.00\ [$zł-415];[Red]\-#,##0.00\ [$zł-415]"/>
    <numFmt numFmtId="168" formatCode="\ #,##0.00&quot;      &quot;;\-#,##0.00&quot;      &quot;;&quot; -&quot;#&quot;      &quot;;@\ "/>
    <numFmt numFmtId="169" formatCode="_-* #,##0_-;\-* #,##0_-;_-* &quot;-&quot;??_-;_-@_-"/>
    <numFmt numFmtId="170" formatCode="#,##0.00_ ;\-#,##0.00\ "/>
  </numFmts>
  <fonts count="90">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2"/>
      <color theme="1"/>
      <name val="Arial"/>
      <family val="2"/>
      <charset val="238"/>
    </font>
    <font>
      <b/>
      <sz val="12"/>
      <color theme="1"/>
      <name val="Arial"/>
      <family val="2"/>
      <charset val="238"/>
    </font>
    <font>
      <sz val="10"/>
      <color rgb="FFFF0000"/>
      <name val="Arial"/>
      <family val="2"/>
      <charset val="238"/>
    </font>
    <font>
      <sz val="10"/>
      <name val="Arial"/>
      <family val="2"/>
      <charset val="238"/>
    </font>
    <font>
      <sz val="10"/>
      <color rgb="FFC00000"/>
      <name val="Arial"/>
      <family val="2"/>
      <charset val="238"/>
    </font>
    <font>
      <b/>
      <sz val="10"/>
      <color rgb="FFFF0000"/>
      <name val="Arial"/>
      <family val="2"/>
      <charset val="238"/>
    </font>
    <font>
      <b/>
      <sz val="10"/>
      <name val="Arial"/>
      <family val="2"/>
      <charset val="238"/>
    </font>
    <font>
      <sz val="9"/>
      <color theme="1"/>
      <name val="Arial"/>
      <family val="2"/>
      <charset val="238"/>
    </font>
    <font>
      <sz val="11"/>
      <color rgb="FF000000"/>
      <name val="Calibri"/>
      <family val="2"/>
      <charset val="238"/>
    </font>
    <font>
      <b/>
      <sz val="9"/>
      <color rgb="FF000000"/>
      <name val="Arial"/>
      <family val="2"/>
      <charset val="238"/>
    </font>
    <font>
      <sz val="9"/>
      <color rgb="FF000000"/>
      <name val="Arial"/>
      <family val="2"/>
      <charset val="238"/>
    </font>
    <font>
      <sz val="9"/>
      <name val="Arial"/>
      <family val="2"/>
      <charset val="238"/>
    </font>
    <font>
      <sz val="10"/>
      <name val="Arial CE"/>
      <family val="2"/>
      <charset val="238"/>
    </font>
    <font>
      <sz val="10"/>
      <color rgb="FF000000"/>
      <name val="Arial"/>
      <family val="2"/>
      <charset val="238"/>
    </font>
    <font>
      <sz val="10"/>
      <color indexed="10"/>
      <name val="Arial"/>
      <family val="2"/>
      <charset val="238"/>
    </font>
    <font>
      <sz val="10"/>
      <color rgb="FF000000"/>
      <name val="Calibri"/>
      <family val="2"/>
      <scheme val="minor"/>
    </font>
    <font>
      <b/>
      <sz val="10"/>
      <color rgb="FF000000"/>
      <name val="Calibri"/>
      <family val="2"/>
      <charset val="238"/>
      <scheme val="minor"/>
    </font>
    <font>
      <sz val="10"/>
      <color rgb="FF000000"/>
      <name val="Calibri"/>
      <family val="2"/>
      <charset val="238"/>
      <scheme val="minor"/>
    </font>
    <font>
      <sz val="8"/>
      <color rgb="FF000000"/>
      <name val="Calibri"/>
      <family val="2"/>
      <charset val="238"/>
      <scheme val="minor"/>
    </font>
    <font>
      <b/>
      <sz val="8"/>
      <color rgb="FF000000"/>
      <name val="Calibri"/>
      <family val="2"/>
      <charset val="238"/>
      <scheme val="minor"/>
    </font>
    <font>
      <b/>
      <sz val="10"/>
      <color rgb="FFC00000"/>
      <name val="Arial"/>
      <family val="2"/>
      <charset val="238"/>
    </font>
    <font>
      <sz val="8"/>
      <name val="Calibri"/>
      <family val="2"/>
      <charset val="238"/>
      <scheme val="minor"/>
    </font>
    <font>
      <sz val="11"/>
      <color theme="1"/>
      <name val="Calibri"/>
      <family val="2"/>
      <scheme val="minor"/>
    </font>
    <font>
      <sz val="9"/>
      <color indexed="8"/>
      <name val="Calibri Light"/>
      <family val="1"/>
      <charset val="238"/>
      <scheme val="major"/>
    </font>
    <font>
      <sz val="10"/>
      <color theme="1"/>
      <name val="Calibri Light"/>
      <family val="1"/>
      <charset val="238"/>
      <scheme val="major"/>
    </font>
    <font>
      <sz val="11"/>
      <name val="Calibri Light"/>
      <family val="1"/>
      <charset val="238"/>
      <scheme val="major"/>
    </font>
    <font>
      <sz val="11"/>
      <color theme="1"/>
      <name val="Calibri Light"/>
      <family val="1"/>
      <charset val="238"/>
      <scheme val="major"/>
    </font>
    <font>
      <sz val="9"/>
      <color indexed="8"/>
      <name val="Times New Roman"/>
      <family val="1"/>
      <charset val="238"/>
    </font>
    <font>
      <b/>
      <sz val="9"/>
      <color indexed="8"/>
      <name val="Times New Roman"/>
      <family val="1"/>
      <charset val="238"/>
    </font>
    <font>
      <sz val="10"/>
      <color theme="1"/>
      <name val="Czcionka tekstu podstawowego"/>
      <family val="2"/>
      <charset val="238"/>
    </font>
    <font>
      <sz val="10"/>
      <color theme="1"/>
      <name val="Times New Roman"/>
      <family val="1"/>
      <charset val="238"/>
    </font>
    <font>
      <sz val="9"/>
      <name val="Calibri"/>
      <family val="2"/>
      <charset val="238"/>
      <scheme val="minor"/>
    </font>
    <font>
      <b/>
      <sz val="9"/>
      <name val="Calibri"/>
      <family val="2"/>
      <charset val="238"/>
      <scheme val="minor"/>
    </font>
    <font>
      <sz val="9"/>
      <name val="Czcionka tekstu podstawowego"/>
      <charset val="238"/>
    </font>
    <font>
      <sz val="9"/>
      <name val="Calibri"/>
      <family val="2"/>
      <charset val="238"/>
    </font>
    <font>
      <sz val="11"/>
      <name val="Calibri"/>
      <family val="2"/>
      <charset val="238"/>
      <scheme val="minor"/>
    </font>
    <font>
      <b/>
      <sz val="9"/>
      <name val="Calibri"/>
      <family val="2"/>
      <charset val="238"/>
    </font>
    <font>
      <sz val="8"/>
      <name val="Calibri"/>
      <family val="2"/>
      <charset val="238"/>
    </font>
    <font>
      <sz val="10"/>
      <color theme="0"/>
      <name val="Arial"/>
      <family val="2"/>
      <charset val="238"/>
    </font>
    <font>
      <sz val="9"/>
      <color indexed="81"/>
      <name val="Tahoma"/>
      <family val="2"/>
      <charset val="238"/>
    </font>
    <font>
      <b/>
      <sz val="9"/>
      <color indexed="81"/>
      <name val="Tahoma"/>
      <family val="2"/>
      <charset val="238"/>
    </font>
    <font>
      <sz val="12"/>
      <name val="Arial"/>
      <family val="2"/>
      <charset val="238"/>
    </font>
    <font>
      <sz val="12"/>
      <color theme="1"/>
      <name val="Arial Narrow"/>
      <family val="2"/>
      <charset val="238"/>
    </font>
    <font>
      <sz val="12"/>
      <color rgb="FF000000"/>
      <name val="Calibri"/>
      <family val="2"/>
      <charset val="238"/>
      <scheme val="minor"/>
    </font>
    <font>
      <sz val="12"/>
      <color rgb="FF000000"/>
      <name val="Calibri"/>
      <family val="2"/>
      <scheme val="minor"/>
    </font>
    <font>
      <sz val="12"/>
      <color theme="1"/>
      <name val="Calibri"/>
      <family val="2"/>
      <scheme val="minor"/>
    </font>
    <font>
      <sz val="12"/>
      <color theme="1"/>
      <name val="Calibri"/>
      <family val="2"/>
      <charset val="238"/>
      <scheme val="minor"/>
    </font>
    <font>
      <b/>
      <sz val="12"/>
      <color rgb="FFC00000"/>
      <name val="Arial"/>
      <family val="2"/>
      <charset val="238"/>
    </font>
    <font>
      <sz val="12"/>
      <color rgb="FFFF0000"/>
      <name val="Arial"/>
      <family val="2"/>
      <charset val="238"/>
    </font>
    <font>
      <b/>
      <sz val="11"/>
      <color theme="1"/>
      <name val="Calibri"/>
      <family val="2"/>
      <charset val="238"/>
      <scheme val="minor"/>
    </font>
    <font>
      <b/>
      <sz val="10"/>
      <color rgb="FF000000"/>
      <name val="Arial"/>
      <family val="2"/>
      <charset val="238"/>
    </font>
    <font>
      <b/>
      <sz val="8"/>
      <color rgb="FF000000"/>
      <name val="Verdana"/>
      <family val="2"/>
      <charset val="238"/>
    </font>
    <font>
      <sz val="8"/>
      <color rgb="FF000000"/>
      <name val="Verdana"/>
      <family val="2"/>
      <charset val="238"/>
    </font>
    <font>
      <sz val="11"/>
      <color rgb="FF000000"/>
      <name val="Arial"/>
      <family val="2"/>
      <charset val="238"/>
    </font>
    <font>
      <b/>
      <sz val="11"/>
      <color rgb="FF000000"/>
      <name val="Arial"/>
      <family val="2"/>
      <charset val="238"/>
    </font>
    <font>
      <b/>
      <sz val="11"/>
      <color rgb="FF000000"/>
      <name val="Calibri"/>
      <family val="2"/>
      <charset val="238"/>
    </font>
    <font>
      <i/>
      <sz val="11"/>
      <color rgb="FF7F7F7F"/>
      <name val="Calibri"/>
      <family val="2"/>
      <charset val="238"/>
      <scheme val="minor"/>
    </font>
    <font>
      <sz val="8"/>
      <name val="Arial"/>
      <family val="2"/>
      <charset val="238"/>
    </font>
    <font>
      <sz val="11"/>
      <name val="Calibri"/>
      <family val="2"/>
      <charset val="238"/>
    </font>
    <font>
      <sz val="11"/>
      <color theme="1"/>
      <name val="Calibri"/>
      <family val="2"/>
      <charset val="238"/>
    </font>
    <font>
      <sz val="10"/>
      <name val="Calibri"/>
      <family val="2"/>
      <charset val="1"/>
    </font>
    <font>
      <b/>
      <sz val="12"/>
      <color indexed="8"/>
      <name val="Calibri"/>
      <family val="2"/>
    </font>
    <font>
      <sz val="10"/>
      <name val="Times New Roman"/>
      <family val="1"/>
      <charset val="238"/>
    </font>
    <font>
      <b/>
      <sz val="11"/>
      <name val="Arial"/>
      <family val="2"/>
      <charset val="238"/>
    </font>
    <font>
      <b/>
      <sz val="10"/>
      <name val="Calibri"/>
      <family val="2"/>
      <charset val="1"/>
    </font>
    <font>
      <sz val="10"/>
      <name val="Calibri"/>
      <family val="2"/>
      <charset val="238"/>
    </font>
    <font>
      <sz val="9"/>
      <color indexed="8"/>
      <name val="Calibri"/>
      <family val="2"/>
    </font>
    <font>
      <b/>
      <sz val="9"/>
      <color indexed="8"/>
      <name val="Calibri"/>
      <family val="2"/>
    </font>
    <font>
      <b/>
      <sz val="10"/>
      <name val="Calibri"/>
      <family val="2"/>
      <charset val="238"/>
    </font>
    <font>
      <b/>
      <sz val="12"/>
      <name val="Calibri"/>
      <family val="2"/>
    </font>
    <font>
      <sz val="9"/>
      <name val="Calibri"/>
      <family val="2"/>
    </font>
    <font>
      <b/>
      <sz val="10"/>
      <color theme="1"/>
      <name val="Calibri"/>
      <family val="2"/>
      <charset val="238"/>
      <scheme val="minor"/>
    </font>
    <font>
      <sz val="11"/>
      <color theme="1"/>
      <name val="Times New Roman"/>
      <family val="1"/>
      <charset val="238"/>
    </font>
    <font>
      <b/>
      <sz val="10"/>
      <name val="Times New Roman"/>
      <family val="1"/>
      <charset val="238"/>
    </font>
    <font>
      <sz val="9"/>
      <color indexed="8"/>
      <name val="Calibri"/>
      <family val="2"/>
      <charset val="238"/>
    </font>
    <font>
      <b/>
      <sz val="9"/>
      <color indexed="8"/>
      <name val="Calibri"/>
      <family val="2"/>
      <charset val="238"/>
    </font>
    <font>
      <sz val="8"/>
      <name val="Calibri"/>
      <family val="2"/>
      <charset val="1"/>
    </font>
    <font>
      <b/>
      <sz val="16"/>
      <name val="Calibri"/>
      <family val="2"/>
      <charset val="1"/>
    </font>
    <font>
      <b/>
      <sz val="14"/>
      <name val="Calibri"/>
      <family val="2"/>
      <charset val="1"/>
    </font>
    <font>
      <sz val="10"/>
      <color indexed="8"/>
      <name val="Calibri"/>
      <family val="2"/>
    </font>
    <font>
      <b/>
      <vertAlign val="superscript"/>
      <sz val="10"/>
      <color rgb="FF000000"/>
      <name val="Arial"/>
      <family val="2"/>
      <charset val="238"/>
    </font>
    <font>
      <b/>
      <sz val="11"/>
      <color theme="1"/>
      <name val="Times New Roman"/>
      <family val="1"/>
      <charset val="238"/>
    </font>
    <font>
      <sz val="8"/>
      <color rgb="FF000000"/>
      <name val="Arial"/>
      <family val="2"/>
      <charset val="238"/>
    </font>
    <font>
      <b/>
      <sz val="8"/>
      <color rgb="FF000000"/>
      <name val="Arial"/>
      <family val="2"/>
      <charset val="238"/>
    </font>
    <font>
      <sz val="11"/>
      <color theme="1"/>
      <name val="Arial"/>
      <family val="2"/>
      <charset val="238"/>
    </font>
    <font>
      <b/>
      <sz val="11"/>
      <color theme="1"/>
      <name val="Arial"/>
      <family val="2"/>
      <charset val="238"/>
    </font>
  </fonts>
  <fills count="8">
    <fill>
      <patternFill patternType="none"/>
    </fill>
    <fill>
      <patternFill patternType="gray125"/>
    </fill>
    <fill>
      <patternFill patternType="solid">
        <fgColor rgb="FFF2F2F2"/>
        <bgColor rgb="FFFFFFFF"/>
      </patternFill>
    </fill>
    <fill>
      <patternFill patternType="solid">
        <fgColor rgb="FFFFFFFF"/>
        <bgColor indexed="64"/>
      </patternFill>
    </fill>
    <fill>
      <patternFill patternType="solid">
        <fgColor theme="0"/>
        <bgColor indexed="64"/>
      </patternFill>
    </fill>
    <fill>
      <patternFill patternType="solid">
        <fgColor rgb="FFFFFFFF"/>
        <bgColor rgb="FFFFFFCC"/>
      </patternFill>
    </fill>
    <fill>
      <patternFill patternType="solid">
        <fgColor indexed="9"/>
        <bgColor indexed="26"/>
      </patternFill>
    </fill>
    <fill>
      <patternFill patternType="solid">
        <fgColor indexed="2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ck">
        <color indexed="8"/>
      </left>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medium">
        <color indexed="18"/>
      </bottom>
      <diagonal/>
    </border>
    <border>
      <left style="thin">
        <color indexed="8"/>
      </left>
      <right style="thin">
        <color indexed="8"/>
      </right>
      <top style="thin">
        <color indexed="8"/>
      </top>
      <bottom/>
      <diagonal/>
    </border>
    <border>
      <left/>
      <right style="thick">
        <color indexed="8"/>
      </right>
      <top style="thick">
        <color indexed="8"/>
      </top>
      <bottom style="thick">
        <color indexed="8"/>
      </bottom>
      <diagonal/>
    </border>
    <border>
      <left style="thick">
        <color indexed="8"/>
      </left>
      <right style="thick">
        <color indexed="8"/>
      </right>
      <top style="thick">
        <color indexed="8"/>
      </top>
      <bottom style="thick">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18"/>
      </left>
      <right/>
      <top/>
      <bottom style="medium">
        <color indexed="18"/>
      </bottom>
      <diagonal/>
    </border>
    <border>
      <left/>
      <right style="thin">
        <color indexed="8"/>
      </right>
      <top/>
      <bottom style="thin">
        <color indexed="8"/>
      </bottom>
      <diagonal/>
    </border>
    <border>
      <left style="thick">
        <color indexed="8"/>
      </left>
      <right style="thick">
        <color indexed="8"/>
      </right>
      <top style="thick">
        <color indexed="8"/>
      </top>
      <bottom/>
      <diagonal/>
    </border>
    <border>
      <left style="medium">
        <color indexed="18"/>
      </left>
      <right/>
      <top/>
      <bottom/>
      <diagonal/>
    </border>
    <border>
      <left style="thick">
        <color indexed="8"/>
      </left>
      <right style="thick">
        <color indexed="8"/>
      </right>
      <top/>
      <bottom style="thick">
        <color indexed="8"/>
      </bottom>
      <diagonal/>
    </border>
    <border>
      <left style="thin">
        <color indexed="8"/>
      </left>
      <right/>
      <top/>
      <bottom style="thin">
        <color indexed="8"/>
      </bottom>
      <diagonal/>
    </border>
    <border>
      <left/>
      <right/>
      <top style="thin">
        <color indexed="8"/>
      </top>
      <bottom style="thin">
        <color indexed="8"/>
      </bottom>
      <diagonal/>
    </border>
    <border>
      <left style="thick">
        <color indexed="8"/>
      </left>
      <right/>
      <top style="thick">
        <color indexed="8"/>
      </top>
      <bottom/>
      <diagonal/>
    </border>
    <border>
      <left style="thick">
        <color indexed="8"/>
      </left>
      <right/>
      <top/>
      <bottom/>
      <diagonal/>
    </border>
    <border>
      <left style="medium">
        <color indexed="18"/>
      </left>
      <right style="thin">
        <color indexed="8"/>
      </right>
      <top style="medium">
        <color indexed="18"/>
      </top>
      <bottom/>
      <diagonal/>
    </border>
    <border>
      <left/>
      <right/>
      <top/>
      <bottom style="thin">
        <color auto="1"/>
      </bottom>
      <diagonal/>
    </border>
    <border>
      <left style="thin">
        <color auto="1"/>
      </left>
      <right style="thin">
        <color auto="1"/>
      </right>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s>
  <cellStyleXfs count="14">
    <xf numFmtId="0" fontId="0" fillId="0" borderId="0"/>
    <xf numFmtId="9" fontId="1" fillId="0" borderId="0" applyFont="0" applyFill="0" applyBorder="0" applyAlignment="0" applyProtection="0"/>
    <xf numFmtId="0" fontId="12" fillId="0" borderId="0"/>
    <xf numFmtId="0" fontId="1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0" fontId="16" fillId="0" borderId="0"/>
    <xf numFmtId="44" fontId="1" fillId="0" borderId="0" applyFont="0" applyFill="0" applyBorder="0" applyAlignment="0" applyProtection="0"/>
    <xf numFmtId="0" fontId="60" fillId="0" borderId="0" applyNumberFormat="0" applyFill="0" applyBorder="0" applyAlignment="0" applyProtection="0"/>
    <xf numFmtId="164" fontId="1" fillId="0" borderId="0" applyFont="0" applyFill="0" applyBorder="0" applyAlignment="0" applyProtection="0"/>
  </cellStyleXfs>
  <cellXfs count="737">
    <xf numFmtId="0" fontId="0" fillId="0" borderId="0" xfId="0"/>
    <xf numFmtId="0" fontId="2" fillId="0" borderId="1" xfId="0" applyFont="1" applyBorder="1" applyAlignment="1" applyProtection="1">
      <alignment vertical="center"/>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4" fontId="2" fillId="0" borderId="1" xfId="0" applyNumberFormat="1" applyFont="1" applyBorder="1" applyAlignment="1" applyProtection="1">
      <alignment horizontal="center" vertical="center" wrapText="1"/>
      <protection locked="0"/>
    </xf>
    <xf numFmtId="9" fontId="2" fillId="0" borderId="1"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2" fillId="0" borderId="1" xfId="0" applyFont="1" applyBorder="1" applyProtection="1">
      <protection locked="0"/>
    </xf>
    <xf numFmtId="0" fontId="2" fillId="0" borderId="1" xfId="0" applyFont="1" applyBorder="1" applyAlignment="1" applyProtection="1">
      <alignment wrapText="1"/>
      <protection locked="0"/>
    </xf>
    <xf numFmtId="0" fontId="2" fillId="0" borderId="0" xfId="0" applyFont="1" applyProtection="1">
      <protection locked="0"/>
    </xf>
    <xf numFmtId="0" fontId="2" fillId="0" borderId="0" xfId="0" applyFont="1" applyAlignment="1" applyProtection="1">
      <alignment wrapText="1"/>
      <protection locked="0"/>
    </xf>
    <xf numFmtId="4" fontId="2" fillId="0" borderId="0" xfId="0" applyNumberFormat="1" applyFont="1" applyProtection="1">
      <protection locked="0"/>
    </xf>
    <xf numFmtId="9" fontId="2" fillId="0" borderId="0" xfId="0" applyNumberFormat="1" applyFont="1" applyProtection="1">
      <protection locked="0"/>
    </xf>
    <xf numFmtId="9" fontId="2" fillId="0" borderId="0" xfId="0" applyNumberFormat="1" applyFont="1"/>
    <xf numFmtId="4" fontId="2" fillId="0" borderId="0" xfId="0" applyNumberFormat="1" applyFont="1"/>
    <xf numFmtId="165" fontId="2" fillId="0" borderId="1" xfId="1" applyNumberFormat="1" applyFont="1" applyBorder="1" applyAlignment="1" applyProtection="1">
      <alignment horizontal="center" vertical="top"/>
      <protection locked="0"/>
    </xf>
    <xf numFmtId="0" fontId="2" fillId="0" borderId="1" xfId="0" applyFont="1" applyBorder="1" applyAlignment="1" applyProtection="1">
      <alignment vertical="top"/>
      <protection locked="0"/>
    </xf>
    <xf numFmtId="4" fontId="2" fillId="0" borderId="1" xfId="0" applyNumberFormat="1" applyFont="1" applyBorder="1" applyAlignment="1" applyProtection="1">
      <alignment vertical="top"/>
      <protection locked="0"/>
    </xf>
    <xf numFmtId="9" fontId="2" fillId="0" borderId="1" xfId="0" applyNumberFormat="1" applyFont="1" applyBorder="1" applyAlignment="1">
      <alignment vertical="top"/>
    </xf>
    <xf numFmtId="4" fontId="2" fillId="0" borderId="1" xfId="0" applyNumberFormat="1" applyFont="1" applyBorder="1" applyAlignment="1">
      <alignment vertical="top"/>
    </xf>
    <xf numFmtId="0" fontId="2" fillId="0" borderId="1" xfId="0" applyFont="1" applyBorder="1" applyAlignment="1" applyProtection="1">
      <alignment vertical="top" wrapText="1"/>
      <protection locked="0"/>
    </xf>
    <xf numFmtId="4" fontId="3" fillId="0" borderId="1" xfId="0" applyNumberFormat="1" applyFont="1" applyBorder="1" applyAlignment="1">
      <alignment vertical="top"/>
    </xf>
    <xf numFmtId="0" fontId="3" fillId="0" borderId="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8" fillId="0" borderId="0" xfId="0" applyFont="1" applyAlignment="1" applyProtection="1">
      <alignment wrapText="1"/>
      <protection locked="0"/>
    </xf>
    <xf numFmtId="0" fontId="2" fillId="0" borderId="3" xfId="0" applyFont="1" applyBorder="1" applyAlignment="1" applyProtection="1">
      <alignment vertical="top"/>
      <protection locked="0"/>
    </xf>
    <xf numFmtId="0" fontId="14" fillId="0" borderId="0" xfId="2" applyFont="1"/>
    <xf numFmtId="0" fontId="14" fillId="0" borderId="1" xfId="2" applyFont="1" applyBorder="1"/>
    <xf numFmtId="0" fontId="13" fillId="2" borderId="1" xfId="2" applyFont="1" applyFill="1" applyBorder="1" applyAlignment="1">
      <alignment horizontal="center" vertical="center" wrapText="1"/>
    </xf>
    <xf numFmtId="0" fontId="14" fillId="0" borderId="1" xfId="2" applyFont="1" applyBorder="1" applyAlignment="1">
      <alignment horizontal="center" vertical="center" wrapText="1"/>
    </xf>
    <xf numFmtId="0" fontId="14" fillId="0" borderId="0" xfId="2" applyFont="1" applyAlignment="1">
      <alignment vertical="center" wrapText="1"/>
    </xf>
    <xf numFmtId="0" fontId="14" fillId="0" borderId="1" xfId="2" applyFont="1" applyBorder="1" applyAlignment="1">
      <alignment vertical="center" wrapText="1"/>
    </xf>
    <xf numFmtId="0" fontId="12" fillId="0" borderId="0" xfId="2"/>
    <xf numFmtId="0" fontId="12" fillId="0" borderId="7" xfId="2" applyBorder="1"/>
    <xf numFmtId="0" fontId="12" fillId="0" borderId="7" xfId="2" applyBorder="1" applyAlignment="1">
      <alignment wrapText="1"/>
    </xf>
    <xf numFmtId="0" fontId="12" fillId="0" borderId="7" xfId="2" applyBorder="1" applyAlignment="1">
      <alignment horizontal="center"/>
    </xf>
    <xf numFmtId="0" fontId="12" fillId="0" borderId="7" xfId="2" applyBorder="1" applyAlignment="1">
      <alignment horizontal="right"/>
    </xf>
    <xf numFmtId="9" fontId="12" fillId="0" borderId="7" xfId="2" applyNumberFormat="1" applyBorder="1" applyAlignment="1">
      <alignment horizontal="right"/>
    </xf>
    <xf numFmtId="4" fontId="12" fillId="0" borderId="0" xfId="2" applyNumberFormat="1"/>
    <xf numFmtId="4" fontId="12" fillId="0" borderId="8" xfId="2" applyNumberFormat="1" applyBorder="1"/>
    <xf numFmtId="0" fontId="13" fillId="0" borderId="1" xfId="2" applyFont="1" applyBorder="1" applyAlignment="1">
      <alignment horizontal="center" vertical="center" wrapText="1"/>
    </xf>
    <xf numFmtId="0" fontId="13" fillId="0" borderId="1" xfId="2" applyFont="1" applyBorder="1" applyAlignment="1" applyProtection="1">
      <alignment horizontal="center" vertical="center" wrapText="1"/>
      <protection locked="0"/>
    </xf>
    <xf numFmtId="0" fontId="2" fillId="0" borderId="10" xfId="0" applyFont="1" applyBorder="1" applyAlignment="1" applyProtection="1">
      <alignment vertical="top"/>
      <protection locked="0"/>
    </xf>
    <xf numFmtId="9" fontId="2" fillId="0" borderId="10" xfId="0" applyNumberFormat="1" applyFont="1" applyBorder="1" applyAlignment="1">
      <alignment vertical="top"/>
    </xf>
    <xf numFmtId="0" fontId="1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17" fillId="3" borderId="1" xfId="0" applyFont="1" applyFill="1" applyBorder="1" applyAlignment="1">
      <alignment horizontal="center" vertical="top" wrapText="1"/>
    </xf>
    <xf numFmtId="4" fontId="17" fillId="3" borderId="1" xfId="0" applyNumberFormat="1" applyFont="1" applyFill="1" applyBorder="1" applyAlignment="1">
      <alignment horizontal="right" vertical="top" wrapText="1"/>
    </xf>
    <xf numFmtId="9" fontId="17" fillId="3" borderId="1" xfId="0" applyNumberFormat="1" applyFont="1" applyFill="1" applyBorder="1" applyAlignment="1">
      <alignment horizontal="center" vertical="top" wrapText="1"/>
    </xf>
    <xf numFmtId="0" fontId="7" fillId="0" borderId="1" xfId="0" applyFont="1" applyBorder="1" applyAlignment="1">
      <alignment vertical="center" wrapText="1"/>
    </xf>
    <xf numFmtId="0" fontId="10" fillId="0" borderId="1" xfId="0" applyFont="1" applyBorder="1" applyAlignment="1">
      <alignment vertical="center" wrapText="1"/>
    </xf>
    <xf numFmtId="0" fontId="7" fillId="0" borderId="1" xfId="0" applyFont="1" applyBorder="1" applyAlignment="1">
      <alignment vertical="top" wrapText="1"/>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4" fontId="3" fillId="0" borderId="5" xfId="0" applyNumberFormat="1" applyFont="1" applyBorder="1" applyAlignment="1">
      <alignment vertical="top"/>
    </xf>
    <xf numFmtId="0" fontId="7" fillId="0" borderId="4" xfId="0" applyFont="1" applyBorder="1" applyAlignment="1">
      <alignment vertical="center" wrapText="1"/>
    </xf>
    <xf numFmtId="0" fontId="7" fillId="0" borderId="3" xfId="0" applyFont="1" applyBorder="1" applyAlignment="1">
      <alignment vertical="center" wrapText="1"/>
    </xf>
    <xf numFmtId="0" fontId="4" fillId="0" borderId="1" xfId="0" applyFont="1" applyBorder="1" applyAlignment="1" applyProtection="1">
      <alignment vertical="top"/>
      <protection locked="0"/>
    </xf>
    <xf numFmtId="0" fontId="4" fillId="0" borderId="1" xfId="0" applyFont="1" applyBorder="1" applyAlignment="1" applyProtection="1">
      <alignment vertical="top" wrapText="1"/>
      <protection locked="0"/>
    </xf>
    <xf numFmtId="4" fontId="4" fillId="0" borderId="1" xfId="0" applyNumberFormat="1" applyFont="1" applyBorder="1" applyAlignment="1">
      <alignment vertical="top"/>
    </xf>
    <xf numFmtId="4" fontId="5" fillId="0" borderId="1" xfId="0" applyNumberFormat="1" applyFont="1" applyBorder="1" applyAlignment="1">
      <alignment vertical="top"/>
    </xf>
    <xf numFmtId="0" fontId="4" fillId="0" borderId="0" xfId="0" applyFont="1" applyAlignment="1" applyProtection="1">
      <alignment vertical="top" wrapText="1"/>
      <protection locked="0"/>
    </xf>
    <xf numFmtId="0" fontId="4" fillId="0" borderId="0" xfId="0" applyFont="1" applyProtection="1">
      <protection locked="0"/>
    </xf>
    <xf numFmtId="4" fontId="4" fillId="0" borderId="0" xfId="0" applyNumberFormat="1" applyFont="1" applyProtection="1">
      <protection locked="0"/>
    </xf>
    <xf numFmtId="9" fontId="4" fillId="0" borderId="0" xfId="0" applyNumberFormat="1" applyFont="1"/>
    <xf numFmtId="4" fontId="4" fillId="0" borderId="0" xfId="0" applyNumberFormat="1" applyFont="1"/>
    <xf numFmtId="0" fontId="4" fillId="0" borderId="1" xfId="0" applyFont="1" applyBorder="1" applyAlignment="1" applyProtection="1">
      <alignment horizontal="center" vertical="center" wrapText="1"/>
      <protection locked="0"/>
    </xf>
    <xf numFmtId="4" fontId="4" fillId="0" borderId="1" xfId="0" applyNumberFormat="1" applyFont="1" applyBorder="1" applyAlignment="1" applyProtection="1">
      <alignment horizontal="center" vertical="center" wrapText="1"/>
      <protection locked="0"/>
    </xf>
    <xf numFmtId="9" fontId="4" fillId="0" borderId="1" xfId="0" applyNumberFormat="1" applyFont="1" applyBorder="1" applyAlignment="1" applyProtection="1">
      <alignment horizontal="center" vertical="center" wrapText="1"/>
      <protection locked="0"/>
    </xf>
    <xf numFmtId="0" fontId="2" fillId="0" borderId="3" xfId="0" applyFont="1" applyBorder="1" applyProtection="1">
      <protection locked="0"/>
    </xf>
    <xf numFmtId="0" fontId="2" fillId="0" borderId="4" xfId="0" applyFont="1" applyBorder="1" applyAlignment="1" applyProtection="1">
      <alignment wrapText="1"/>
      <protection locked="0"/>
    </xf>
    <xf numFmtId="0" fontId="21" fillId="0" borderId="1" xfId="0" applyFont="1" applyBorder="1" applyAlignment="1">
      <alignment horizontal="left" vertical="top" wrapText="1"/>
    </xf>
    <xf numFmtId="0" fontId="2" fillId="0" borderId="11" xfId="0" applyFont="1" applyBorder="1" applyAlignment="1" applyProtection="1">
      <alignment horizontal="center" vertical="top"/>
      <protection locked="0"/>
    </xf>
    <xf numFmtId="165" fontId="2" fillId="0" borderId="11" xfId="1" applyNumberFormat="1" applyFont="1" applyBorder="1" applyAlignment="1" applyProtection="1">
      <alignment horizontal="center" vertical="top"/>
      <protection locked="0"/>
    </xf>
    <xf numFmtId="0" fontId="2" fillId="0" borderId="10" xfId="0" applyFont="1" applyBorder="1" applyAlignment="1" applyProtection="1">
      <alignment vertical="top" wrapText="1"/>
      <protection locked="0"/>
    </xf>
    <xf numFmtId="0" fontId="2" fillId="0" borderId="12" xfId="0" applyFont="1" applyBorder="1" applyAlignment="1" applyProtection="1">
      <alignment horizontal="left" vertical="top" wrapText="1"/>
      <protection locked="0"/>
    </xf>
    <xf numFmtId="0" fontId="2" fillId="0" borderId="11" xfId="0" applyFont="1" applyBorder="1" applyAlignment="1" applyProtection="1">
      <alignment vertical="top" wrapText="1"/>
      <protection locked="0"/>
    </xf>
    <xf numFmtId="165" fontId="2" fillId="0" borderId="12" xfId="1" applyNumberFormat="1" applyFont="1" applyBorder="1" applyAlignment="1" applyProtection="1">
      <alignment horizontal="center" vertical="top"/>
      <protection locked="0"/>
    </xf>
    <xf numFmtId="165" fontId="2" fillId="0" borderId="10" xfId="1" applyNumberFormat="1" applyFont="1" applyBorder="1" applyAlignment="1" applyProtection="1">
      <alignment horizontal="center" vertical="top"/>
      <protection locked="0"/>
    </xf>
    <xf numFmtId="0" fontId="2" fillId="0" borderId="12" xfId="0" applyFont="1" applyBorder="1" applyAlignment="1" applyProtection="1">
      <alignment vertical="top"/>
      <protection locked="0"/>
    </xf>
    <xf numFmtId="9" fontId="2" fillId="0" borderId="12" xfId="0" applyNumberFormat="1" applyFont="1" applyBorder="1" applyAlignment="1">
      <alignment vertical="top"/>
    </xf>
    <xf numFmtId="0" fontId="2" fillId="0" borderId="11" xfId="0" applyFont="1" applyBorder="1" applyAlignment="1" applyProtection="1">
      <alignment vertical="top"/>
      <protection locked="0"/>
    </xf>
    <xf numFmtId="9" fontId="2" fillId="0" borderId="11" xfId="0" applyNumberFormat="1" applyFont="1" applyBorder="1" applyAlignment="1">
      <alignment vertical="top"/>
    </xf>
    <xf numFmtId="0" fontId="0" fillId="0" borderId="0" xfId="0" applyAlignment="1">
      <alignment vertical="top"/>
    </xf>
    <xf numFmtId="0" fontId="22" fillId="0" borderId="1" xfId="0" applyFont="1" applyBorder="1" applyAlignment="1">
      <alignment horizontal="left" vertical="top" wrapText="1"/>
    </xf>
    <xf numFmtId="0" fontId="2" fillId="0" borderId="3" xfId="0" applyFont="1" applyBorder="1" applyAlignment="1" applyProtection="1">
      <alignment vertical="center"/>
      <protection locked="0"/>
    </xf>
    <xf numFmtId="0" fontId="14" fillId="0" borderId="1" xfId="2" applyFont="1" applyBorder="1" applyAlignment="1">
      <alignment horizontal="left" vertical="center" wrapText="1"/>
    </xf>
    <xf numFmtId="0" fontId="2" fillId="0" borderId="0" xfId="7" applyFont="1" applyProtection="1">
      <protection locked="0"/>
    </xf>
    <xf numFmtId="0" fontId="2" fillId="0" borderId="1" xfId="7" applyFont="1" applyBorder="1" applyAlignment="1" applyProtection="1">
      <alignment vertical="center"/>
      <protection locked="0"/>
    </xf>
    <xf numFmtId="0" fontId="2" fillId="0" borderId="1" xfId="7" applyFont="1" applyBorder="1" applyAlignment="1" applyProtection="1">
      <alignment vertical="center" wrapText="1"/>
      <protection locked="0"/>
    </xf>
    <xf numFmtId="0" fontId="2" fillId="0" borderId="1" xfId="7" applyFont="1" applyBorder="1" applyAlignment="1" applyProtection="1">
      <alignment horizontal="center" vertical="center" wrapText="1"/>
      <protection locked="0"/>
    </xf>
    <xf numFmtId="4" fontId="2" fillId="0" borderId="1" xfId="7" applyNumberFormat="1" applyFont="1" applyBorder="1" applyAlignment="1" applyProtection="1">
      <alignment horizontal="center" vertical="center" wrapText="1"/>
      <protection locked="0"/>
    </xf>
    <xf numFmtId="9" fontId="2" fillId="0" borderId="1" xfId="7" applyNumberFormat="1" applyFont="1" applyBorder="1" applyAlignment="1" applyProtection="1">
      <alignment horizontal="center" vertical="center" wrapText="1"/>
      <protection locked="0"/>
    </xf>
    <xf numFmtId="0" fontId="2" fillId="0" borderId="0" xfId="7" applyFont="1" applyAlignment="1" applyProtection="1">
      <alignment vertical="center"/>
      <protection locked="0"/>
    </xf>
    <xf numFmtId="0" fontId="2" fillId="0" borderId="1" xfId="7" applyFont="1" applyBorder="1" applyProtection="1">
      <protection locked="0"/>
    </xf>
    <xf numFmtId="165" fontId="2" fillId="0" borderId="1" xfId="9" applyNumberFormat="1" applyFont="1" applyBorder="1" applyAlignment="1" applyProtection="1">
      <alignment horizontal="center" vertical="center"/>
      <protection locked="0"/>
    </xf>
    <xf numFmtId="0" fontId="2" fillId="0" borderId="1" xfId="7" applyFont="1" applyBorder="1" applyAlignment="1" applyProtection="1">
      <alignment horizontal="center" vertical="center"/>
      <protection locked="0"/>
    </xf>
    <xf numFmtId="4" fontId="7" fillId="0" borderId="13" xfId="7" applyNumberFormat="1" applyFont="1" applyBorder="1" applyAlignment="1">
      <alignment horizontal="center" vertical="center"/>
    </xf>
    <xf numFmtId="9" fontId="2" fillId="0" borderId="1" xfId="7" applyNumberFormat="1" applyFont="1" applyBorder="1" applyAlignment="1">
      <alignment horizontal="center" vertical="center"/>
    </xf>
    <xf numFmtId="0" fontId="28" fillId="0" borderId="1" xfId="7" applyFont="1" applyBorder="1" applyAlignment="1">
      <alignment horizontal="center" vertical="center" wrapText="1"/>
    </xf>
    <xf numFmtId="0" fontId="29" fillId="0" borderId="1" xfId="7" applyFont="1" applyBorder="1" applyAlignment="1">
      <alignment horizontal="center" vertical="center" wrapText="1"/>
    </xf>
    <xf numFmtId="2" fontId="30" fillId="0" borderId="1" xfId="7" applyNumberFormat="1" applyFont="1" applyBorder="1" applyAlignment="1">
      <alignment horizontal="center" vertical="center" wrapText="1"/>
    </xf>
    <xf numFmtId="0" fontId="33" fillId="0" borderId="11" xfId="7" applyFont="1" applyBorder="1" applyAlignment="1">
      <alignment horizontal="center" vertical="center" wrapText="1"/>
    </xf>
    <xf numFmtId="0" fontId="34" fillId="0" borderId="11" xfId="7" applyFont="1" applyBorder="1" applyAlignment="1">
      <alignment horizontal="center" vertical="center" wrapText="1"/>
    </xf>
    <xf numFmtId="2" fontId="34" fillId="0" borderId="11" xfId="7" applyNumberFormat="1" applyFont="1" applyBorder="1" applyAlignment="1">
      <alignment horizontal="center" vertical="center" wrapText="1"/>
    </xf>
    <xf numFmtId="0" fontId="33" fillId="0" borderId="1" xfId="7" applyFont="1" applyBorder="1" applyAlignment="1">
      <alignment horizontal="center" vertical="center" wrapText="1"/>
    </xf>
    <xf numFmtId="0" fontId="34" fillId="0" borderId="1" xfId="7" applyFont="1" applyBorder="1" applyAlignment="1">
      <alignment horizontal="center" vertical="center" wrapText="1"/>
    </xf>
    <xf numFmtId="2" fontId="34" fillId="0" borderId="1" xfId="7" applyNumberFormat="1" applyFont="1" applyBorder="1" applyAlignment="1">
      <alignment horizontal="center" vertical="center" wrapText="1"/>
    </xf>
    <xf numFmtId="0" fontId="25" fillId="0" borderId="1" xfId="7" applyFont="1" applyBorder="1" applyAlignment="1">
      <alignment horizontal="center" vertical="center" wrapText="1"/>
    </xf>
    <xf numFmtId="2" fontId="39" fillId="0" borderId="1" xfId="7" applyNumberFormat="1" applyFont="1" applyBorder="1" applyAlignment="1">
      <alignment horizontal="center" vertical="center"/>
    </xf>
    <xf numFmtId="0" fontId="41" fillId="0" borderId="13" xfId="7" applyFont="1" applyBorder="1" applyAlignment="1">
      <alignment horizontal="center" vertical="center" wrapText="1"/>
    </xf>
    <xf numFmtId="2" fontId="25" fillId="0" borderId="1" xfId="8" applyNumberFormat="1" applyFont="1" applyFill="1" applyBorder="1" applyAlignment="1">
      <alignment horizontal="center" vertical="center"/>
    </xf>
    <xf numFmtId="4" fontId="7" fillId="0" borderId="14" xfId="7" applyNumberFormat="1" applyFont="1" applyBorder="1" applyAlignment="1">
      <alignment horizontal="center" vertical="center"/>
    </xf>
    <xf numFmtId="0" fontId="7" fillId="0" borderId="1" xfId="7" applyFont="1" applyBorder="1" applyAlignment="1" applyProtection="1">
      <alignment horizontal="center" vertical="center"/>
      <protection locked="0"/>
    </xf>
    <xf numFmtId="4" fontId="7" fillId="0" borderId="1" xfId="7" applyNumberFormat="1" applyFont="1" applyBorder="1" applyAlignment="1">
      <alignment horizontal="center" vertical="center"/>
    </xf>
    <xf numFmtId="0" fontId="6" fillId="0" borderId="0" xfId="7" applyFont="1" applyProtection="1">
      <protection locked="0"/>
    </xf>
    <xf numFmtId="0" fontId="2" fillId="0" borderId="0" xfId="7" applyFont="1" applyAlignment="1" applyProtection="1">
      <alignment wrapText="1"/>
      <protection locked="0"/>
    </xf>
    <xf numFmtId="4" fontId="2" fillId="0" borderId="0" xfId="7" applyNumberFormat="1" applyFont="1" applyProtection="1">
      <protection locked="0"/>
    </xf>
    <xf numFmtId="9" fontId="2" fillId="0" borderId="0" xfId="7" applyNumberFormat="1" applyFont="1"/>
    <xf numFmtId="4" fontId="2" fillId="0" borderId="0" xfId="7" applyNumberFormat="1" applyFont="1"/>
    <xf numFmtId="9" fontId="2" fillId="0" borderId="0" xfId="7" applyNumberFormat="1" applyFont="1" applyProtection="1">
      <protection locked="0"/>
    </xf>
    <xf numFmtId="0" fontId="42" fillId="0" borderId="0" xfId="7" applyFont="1" applyProtection="1">
      <protection locked="0"/>
    </xf>
    <xf numFmtId="0" fontId="11" fillId="4" borderId="1" xfId="7" applyFont="1" applyFill="1" applyBorder="1" applyAlignment="1" applyProtection="1">
      <alignment vertical="top" wrapText="1"/>
      <protection locked="0"/>
    </xf>
    <xf numFmtId="0" fontId="27" fillId="4" borderId="1" xfId="7" applyFont="1" applyFill="1" applyBorder="1" applyAlignment="1">
      <alignment vertical="top" wrapText="1"/>
    </xf>
    <xf numFmtId="0" fontId="11" fillId="4" borderId="3" xfId="7" applyFont="1" applyFill="1" applyBorder="1" applyAlignment="1" applyProtection="1">
      <alignment vertical="top" wrapText="1"/>
      <protection locked="0"/>
    </xf>
    <xf numFmtId="0" fontId="11" fillId="4" borderId="0" xfId="7" applyFont="1" applyFill="1" applyAlignment="1" applyProtection="1">
      <alignment wrapText="1"/>
      <protection locked="0"/>
    </xf>
    <xf numFmtId="0" fontId="31" fillId="4" borderId="11" xfId="7" applyFont="1" applyFill="1" applyBorder="1" applyAlignment="1">
      <alignment horizontal="left" vertical="top" wrapText="1"/>
    </xf>
    <xf numFmtId="0" fontId="31" fillId="4" borderId="1" xfId="7" applyFont="1" applyFill="1" applyBorder="1" applyAlignment="1">
      <alignment horizontal="left" vertical="top" wrapText="1"/>
    </xf>
    <xf numFmtId="0" fontId="35" fillId="4" borderId="1" xfId="7" applyFont="1" applyFill="1" applyBorder="1" applyAlignment="1">
      <alignment vertical="top" wrapText="1"/>
    </xf>
    <xf numFmtId="0" fontId="38" fillId="4" borderId="13" xfId="7" applyFont="1" applyFill="1" applyBorder="1" applyAlignment="1">
      <alignment vertical="top" wrapText="1"/>
    </xf>
    <xf numFmtId="0" fontId="15" fillId="4" borderId="3" xfId="7" applyFont="1" applyFill="1" applyBorder="1" applyAlignment="1" applyProtection="1">
      <alignment vertical="top" wrapText="1"/>
      <protection locked="0"/>
    </xf>
    <xf numFmtId="0" fontId="5" fillId="0" borderId="6" xfId="0" applyFont="1" applyBorder="1" applyAlignment="1" applyProtection="1">
      <alignment horizontal="left"/>
      <protection locked="0"/>
    </xf>
    <xf numFmtId="0" fontId="5" fillId="0" borderId="15" xfId="0" applyFont="1" applyBorder="1" applyAlignment="1" applyProtection="1">
      <alignment horizontal="left"/>
      <protection locked="0"/>
    </xf>
    <xf numFmtId="165" fontId="4" fillId="0" borderId="1" xfId="1"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4" fontId="4" fillId="0" borderId="1" xfId="0" applyNumberFormat="1" applyFont="1" applyBorder="1" applyAlignment="1" applyProtection="1">
      <alignment horizontal="center" vertical="center"/>
      <protection locked="0"/>
    </xf>
    <xf numFmtId="9" fontId="4" fillId="0" borderId="1" xfId="0" applyNumberFormat="1" applyFont="1" applyBorder="1" applyAlignment="1">
      <alignment horizontal="center" vertical="center"/>
    </xf>
    <xf numFmtId="165" fontId="2" fillId="0" borderId="1" xfId="1" applyNumberFormat="1" applyFont="1" applyBorder="1" applyAlignment="1" applyProtection="1">
      <alignment horizontal="center" vertical="center"/>
      <protection locked="0"/>
    </xf>
    <xf numFmtId="4" fontId="2" fillId="0" borderId="1" xfId="0" applyNumberFormat="1" applyFont="1" applyBorder="1" applyAlignment="1">
      <alignment horizontal="center" vertical="center"/>
    </xf>
    <xf numFmtId="0" fontId="2" fillId="0" borderId="1" xfId="0" applyFont="1" applyBorder="1" applyAlignment="1" applyProtection="1">
      <alignment horizontal="center" vertical="center"/>
      <protection locked="0"/>
    </xf>
    <xf numFmtId="4" fontId="2" fillId="0" borderId="1" xfId="0" applyNumberFormat="1" applyFont="1" applyBorder="1" applyAlignment="1" applyProtection="1">
      <alignment horizontal="center" vertical="center"/>
      <protection locked="0"/>
    </xf>
    <xf numFmtId="9" fontId="2" fillId="0" borderId="1" xfId="0" applyNumberFormat="1" applyFont="1" applyBorder="1" applyAlignment="1">
      <alignment horizontal="center" vertical="center"/>
    </xf>
    <xf numFmtId="0" fontId="3" fillId="0" borderId="6"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2" fillId="0" borderId="4"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vertical="center" wrapText="1"/>
      <protection locked="0"/>
    </xf>
    <xf numFmtId="4" fontId="4" fillId="0" borderId="1" xfId="0" applyNumberFormat="1" applyFont="1" applyBorder="1" applyAlignment="1" applyProtection="1">
      <alignment horizontal="center" vertical="top" wrapText="1"/>
      <protection locked="0"/>
    </xf>
    <xf numFmtId="0" fontId="45" fillId="0" borderId="1" xfId="0" applyFont="1" applyBorder="1" applyAlignment="1" applyProtection="1">
      <alignment vertical="top" wrapText="1"/>
      <protection locked="0"/>
    </xf>
    <xf numFmtId="0" fontId="46" fillId="0" borderId="0" xfId="0" applyFont="1"/>
    <xf numFmtId="0" fontId="4" fillId="0" borderId="4" xfId="0" applyFont="1" applyBorder="1" applyAlignment="1" applyProtection="1">
      <alignment vertical="top" wrapText="1"/>
      <protection locked="0"/>
    </xf>
    <xf numFmtId="0" fontId="4" fillId="0" borderId="0" xfId="0" applyFont="1" applyAlignment="1" applyProtection="1">
      <alignment wrapText="1"/>
      <protection locked="0"/>
    </xf>
    <xf numFmtId="0" fontId="4" fillId="0" borderId="10" xfId="0" applyFont="1" applyBorder="1" applyAlignment="1" applyProtection="1">
      <alignment horizontal="center" vertical="center"/>
      <protection locked="0"/>
    </xf>
    <xf numFmtId="4" fontId="4" fillId="0" borderId="10" xfId="0" applyNumberFormat="1" applyFont="1" applyBorder="1" applyAlignment="1" applyProtection="1">
      <alignment horizontal="center" vertical="center"/>
      <protection locked="0"/>
    </xf>
    <xf numFmtId="9" fontId="4" fillId="0" borderId="10" xfId="0" applyNumberFormat="1" applyFont="1" applyBorder="1" applyAlignment="1">
      <alignment horizontal="center" vertical="center"/>
    </xf>
    <xf numFmtId="0" fontId="4" fillId="0" borderId="4" xfId="0" applyFont="1" applyBorder="1" applyAlignment="1" applyProtection="1">
      <alignment horizontal="center" vertical="center"/>
      <protection locked="0"/>
    </xf>
    <xf numFmtId="4" fontId="4" fillId="0" borderId="4" xfId="0" applyNumberFormat="1" applyFont="1" applyBorder="1" applyAlignment="1" applyProtection="1">
      <alignment horizontal="center" vertical="center"/>
      <protection locked="0"/>
    </xf>
    <xf numFmtId="165" fontId="2" fillId="0" borderId="1" xfId="1"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9" fontId="2" fillId="0" borderId="4" xfId="0" applyNumberFormat="1" applyFont="1" applyBorder="1" applyAlignment="1">
      <alignment horizontal="center" vertical="center"/>
    </xf>
    <xf numFmtId="0" fontId="12" fillId="0" borderId="0" xfId="2" applyAlignment="1">
      <alignment wrapText="1"/>
    </xf>
    <xf numFmtId="0" fontId="12" fillId="0" borderId="0" xfId="2" applyAlignment="1">
      <alignment horizontal="center"/>
    </xf>
    <xf numFmtId="0" fontId="12" fillId="0" borderId="0" xfId="2" applyAlignment="1">
      <alignment horizontal="right"/>
    </xf>
    <xf numFmtId="9" fontId="12" fillId="0" borderId="0" xfId="2" applyNumberFormat="1" applyAlignment="1">
      <alignment horizontal="right"/>
    </xf>
    <xf numFmtId="0" fontId="13" fillId="2" borderId="0" xfId="2" applyFont="1" applyFill="1" applyAlignment="1">
      <alignment horizontal="center" vertical="center" wrapText="1"/>
    </xf>
    <xf numFmtId="3" fontId="14" fillId="0" borderId="1" xfId="2" applyNumberFormat="1" applyFont="1" applyBorder="1" applyAlignment="1">
      <alignment horizontal="center" vertical="center" wrapText="1"/>
    </xf>
    <xf numFmtId="165" fontId="4" fillId="0" borderId="1" xfId="1" applyNumberFormat="1" applyFont="1" applyBorder="1" applyAlignment="1" applyProtection="1">
      <alignment horizontal="center" vertical="top"/>
      <protection locked="0"/>
    </xf>
    <xf numFmtId="4" fontId="4" fillId="0" borderId="1" xfId="0" applyNumberFormat="1" applyFont="1" applyBorder="1" applyAlignment="1" applyProtection="1">
      <alignment vertical="top"/>
      <protection locked="0"/>
    </xf>
    <xf numFmtId="9" fontId="4" fillId="0" borderId="1" xfId="0" applyNumberFormat="1" applyFont="1" applyBorder="1" applyAlignment="1">
      <alignment vertical="top"/>
    </xf>
    <xf numFmtId="0" fontId="48" fillId="0" borderId="3" xfId="0" applyFont="1" applyBorder="1" applyAlignment="1">
      <alignment horizontal="left" vertical="top"/>
    </xf>
    <xf numFmtId="0" fontId="49" fillId="0" borderId="3" xfId="0" applyFont="1" applyBorder="1" applyAlignment="1">
      <alignment horizontal="left" vertical="top"/>
    </xf>
    <xf numFmtId="0" fontId="50" fillId="0" borderId="0" xfId="0" applyFont="1"/>
    <xf numFmtId="2" fontId="14" fillId="0" borderId="1" xfId="2" applyNumberFormat="1" applyFont="1" applyBorder="1" applyAlignment="1">
      <alignment horizontal="right" vertical="center" wrapText="1"/>
    </xf>
    <xf numFmtId="9" fontId="14" fillId="0" borderId="1" xfId="2" applyNumberFormat="1" applyFont="1" applyBorder="1" applyAlignment="1">
      <alignment horizontal="right" vertical="center" wrapText="1"/>
    </xf>
    <xf numFmtId="166" fontId="2" fillId="0" borderId="1" xfId="0" applyNumberFormat="1" applyFont="1" applyBorder="1" applyAlignment="1" applyProtection="1">
      <alignment horizontal="center" vertical="center"/>
      <protection locked="0"/>
    </xf>
    <xf numFmtId="44" fontId="2" fillId="0" borderId="1" xfId="11" applyFont="1" applyBorder="1" applyAlignment="1">
      <alignment horizontal="center" vertical="center"/>
    </xf>
    <xf numFmtId="44" fontId="3" fillId="0" borderId="1" xfId="11" applyFont="1" applyBorder="1" applyAlignment="1">
      <alignment vertical="top"/>
    </xf>
    <xf numFmtId="44" fontId="3" fillId="0" borderId="1" xfId="11" applyFont="1" applyBorder="1" applyAlignment="1">
      <alignment horizontal="center" vertical="center"/>
    </xf>
    <xf numFmtId="0" fontId="53" fillId="0" borderId="1" xfId="0" applyFont="1" applyBorder="1"/>
    <xf numFmtId="44" fontId="2" fillId="0" borderId="1" xfId="11" applyFont="1" applyBorder="1" applyAlignment="1">
      <alignment vertical="center"/>
    </xf>
    <xf numFmtId="0" fontId="3" fillId="0" borderId="1" xfId="7" applyFont="1" applyBorder="1" applyAlignment="1" applyProtection="1">
      <alignment horizontal="left"/>
      <protection locked="0"/>
    </xf>
    <xf numFmtId="0" fontId="2" fillId="0" borderId="1" xfId="7" applyFont="1" applyBorder="1" applyAlignment="1" applyProtection="1">
      <alignment wrapText="1"/>
      <protection locked="0"/>
    </xf>
    <xf numFmtId="0" fontId="2" fillId="0" borderId="1" xfId="7" applyFont="1" applyBorder="1" applyAlignment="1" applyProtection="1">
      <alignment horizontal="left" wrapText="1"/>
      <protection locked="0"/>
    </xf>
    <xf numFmtId="0" fontId="3" fillId="0" borderId="1" xfId="7" applyFont="1" applyBorder="1" applyAlignment="1" applyProtection="1">
      <alignment horizontal="center"/>
      <protection locked="0"/>
    </xf>
    <xf numFmtId="0" fontId="2" fillId="0" borderId="1" xfId="7" applyFont="1" applyBorder="1" applyAlignment="1" applyProtection="1">
      <alignment horizontal="center"/>
      <protection locked="0"/>
    </xf>
    <xf numFmtId="4" fontId="2" fillId="0" borderId="1" xfId="7" applyNumberFormat="1" applyFont="1" applyBorder="1" applyAlignment="1" applyProtection="1">
      <alignment vertical="center"/>
      <protection locked="0"/>
    </xf>
    <xf numFmtId="9" fontId="2" fillId="0" borderId="1" xfId="7" applyNumberFormat="1" applyFont="1" applyBorder="1" applyAlignment="1" applyProtection="1">
      <alignment horizontal="center" vertical="center"/>
      <protection locked="0"/>
    </xf>
    <xf numFmtId="0" fontId="6" fillId="0" borderId="1" xfId="7" applyFont="1" applyBorder="1" applyProtection="1">
      <protection locked="0"/>
    </xf>
    <xf numFmtId="8" fontId="2" fillId="0" borderId="1" xfId="7" applyNumberFormat="1" applyFont="1" applyBorder="1" applyProtection="1">
      <protection locked="0"/>
    </xf>
    <xf numFmtId="8" fontId="2" fillId="0" borderId="1" xfId="7" applyNumberFormat="1" applyFont="1" applyBorder="1" applyAlignment="1" applyProtection="1">
      <alignment horizontal="center" vertical="center"/>
      <protection locked="0"/>
    </xf>
    <xf numFmtId="9" fontId="34" fillId="0" borderId="11" xfId="1" applyFont="1" applyBorder="1" applyAlignment="1">
      <alignment horizontal="center" vertical="center" wrapText="1"/>
    </xf>
    <xf numFmtId="9" fontId="34" fillId="0" borderId="1" xfId="1" applyFont="1" applyBorder="1" applyAlignment="1">
      <alignment horizontal="center" vertical="center" wrapText="1"/>
    </xf>
    <xf numFmtId="0" fontId="2" fillId="0" borderId="6" xfId="7" applyFont="1" applyBorder="1" applyProtection="1">
      <protection locked="0"/>
    </xf>
    <xf numFmtId="44" fontId="2" fillId="0" borderId="0" xfId="11" applyFont="1" applyProtection="1">
      <protection locked="0"/>
    </xf>
    <xf numFmtId="44" fontId="0" fillId="0" borderId="1" xfId="0" applyNumberFormat="1" applyBorder="1"/>
    <xf numFmtId="44" fontId="0" fillId="0" borderId="1" xfId="11" applyFont="1" applyBorder="1"/>
    <xf numFmtId="44" fontId="53" fillId="0" borderId="1" xfId="0" applyNumberFormat="1" applyFont="1" applyBorder="1"/>
    <xf numFmtId="44" fontId="2" fillId="0" borderId="1" xfId="11" applyFont="1" applyBorder="1" applyAlignment="1" applyProtection="1">
      <alignment horizontal="center" vertical="center"/>
      <protection locked="0"/>
    </xf>
    <xf numFmtId="44" fontId="2" fillId="0" borderId="1" xfId="11" applyFont="1" applyBorder="1" applyAlignment="1">
      <alignment vertical="top"/>
    </xf>
    <xf numFmtId="44" fontId="2" fillId="0" borderId="1" xfId="11" applyFont="1" applyBorder="1" applyAlignment="1" applyProtection="1">
      <alignment vertical="top"/>
      <protection locked="0"/>
    </xf>
    <xf numFmtId="44" fontId="4" fillId="0" borderId="1" xfId="11" applyFont="1" applyBorder="1" applyAlignment="1" applyProtection="1">
      <alignment vertical="top"/>
      <protection locked="0"/>
    </xf>
    <xf numFmtId="44" fontId="4" fillId="0" borderId="1" xfId="11" applyFont="1" applyBorder="1" applyAlignment="1">
      <alignment vertical="top"/>
    </xf>
    <xf numFmtId="9" fontId="12" fillId="0" borderId="8" xfId="2" applyNumberFormat="1" applyBorder="1" applyAlignment="1">
      <alignment horizontal="right"/>
    </xf>
    <xf numFmtId="44" fontId="14" fillId="0" borderId="1" xfId="11" applyFont="1" applyBorder="1" applyAlignment="1">
      <alignment horizontal="right" vertical="center" wrapText="1"/>
    </xf>
    <xf numFmtId="44" fontId="2" fillId="0" borderId="4" xfId="11" applyFont="1" applyBorder="1" applyAlignment="1">
      <alignment horizontal="center" vertical="center"/>
    </xf>
    <xf numFmtId="44" fontId="4" fillId="0" borderId="1" xfId="11" applyFont="1" applyBorder="1" applyAlignment="1">
      <alignment horizontal="center" vertical="center"/>
    </xf>
    <xf numFmtId="0" fontId="26" fillId="0" borderId="0" xfId="7"/>
    <xf numFmtId="0" fontId="55" fillId="5" borderId="16" xfId="7" applyFont="1" applyFill="1" applyBorder="1" applyAlignment="1">
      <alignment horizontal="center" vertical="center" wrapText="1"/>
    </xf>
    <xf numFmtId="4" fontId="17" fillId="0" borderId="16" xfId="7" applyNumberFormat="1" applyFont="1" applyBorder="1" applyAlignment="1" applyProtection="1">
      <alignment horizontal="center" vertical="center" wrapText="1"/>
      <protection locked="0"/>
    </xf>
    <xf numFmtId="0" fontId="55" fillId="5" borderId="16" xfId="7" applyFont="1" applyFill="1" applyBorder="1" applyAlignment="1">
      <alignment horizontal="right" vertical="top" wrapText="1"/>
    </xf>
    <xf numFmtId="9" fontId="17" fillId="0" borderId="16" xfId="7" applyNumberFormat="1" applyFont="1" applyBorder="1" applyAlignment="1">
      <alignment horizontal="center" vertical="center"/>
    </xf>
    <xf numFmtId="0" fontId="17" fillId="0" borderId="16" xfId="7" applyFont="1" applyBorder="1" applyAlignment="1" applyProtection="1">
      <alignment vertical="center"/>
      <protection locked="0"/>
    </xf>
    <xf numFmtId="0" fontId="17" fillId="0" borderId="16" xfId="7" applyFont="1" applyBorder="1" applyAlignment="1" applyProtection="1">
      <alignment vertical="center" wrapText="1"/>
      <protection locked="0"/>
    </xf>
    <xf numFmtId="0" fontId="17" fillId="0" borderId="16" xfId="7" applyFont="1" applyBorder="1" applyAlignment="1" applyProtection="1">
      <alignment horizontal="center" vertical="center" wrapText="1"/>
      <protection locked="0"/>
    </xf>
    <xf numFmtId="9" fontId="17" fillId="0" borderId="16" xfId="7" applyNumberFormat="1" applyFont="1" applyBorder="1" applyAlignment="1" applyProtection="1">
      <alignment horizontal="center" vertical="center" wrapText="1"/>
      <protection locked="0"/>
    </xf>
    <xf numFmtId="2" fontId="17" fillId="0" borderId="16" xfId="8" applyNumberFormat="1" applyFont="1" applyBorder="1" applyAlignment="1" applyProtection="1">
      <alignment horizontal="center" vertical="center" wrapText="1"/>
      <protection locked="0"/>
    </xf>
    <xf numFmtId="0" fontId="17" fillId="0" borderId="0" xfId="7" applyFont="1" applyAlignment="1" applyProtection="1">
      <alignment vertical="center"/>
      <protection locked="0"/>
    </xf>
    <xf numFmtId="165" fontId="17" fillId="0" borderId="16" xfId="9" applyNumberFormat="1" applyFont="1" applyBorder="1" applyAlignment="1" applyProtection="1">
      <alignment horizontal="center" vertical="center"/>
      <protection locked="0"/>
    </xf>
    <xf numFmtId="0" fontId="17" fillId="0" borderId="16" xfId="7" applyFont="1" applyBorder="1" applyAlignment="1" applyProtection="1">
      <alignment horizontal="center" vertical="center"/>
      <protection locked="0"/>
    </xf>
    <xf numFmtId="0" fontId="54" fillId="0" borderId="17" xfId="7" applyFont="1" applyBorder="1" applyAlignment="1" applyProtection="1">
      <alignment horizontal="left"/>
      <protection locked="0"/>
    </xf>
    <xf numFmtId="4" fontId="54" fillId="0" borderId="16" xfId="7" applyNumberFormat="1" applyFont="1" applyBorder="1" applyAlignment="1">
      <alignment vertical="top"/>
    </xf>
    <xf numFmtId="0" fontId="17" fillId="0" borderId="16" xfId="7" applyFont="1" applyBorder="1" applyProtection="1">
      <protection locked="0"/>
    </xf>
    <xf numFmtId="0" fontId="17" fillId="0" borderId="16" xfId="7" applyFont="1" applyBorder="1" applyAlignment="1" applyProtection="1">
      <alignment wrapText="1"/>
      <protection locked="0"/>
    </xf>
    <xf numFmtId="0" fontId="26" fillId="0" borderId="16" xfId="7" applyBorder="1"/>
    <xf numFmtId="44" fontId="17" fillId="0" borderId="16" xfId="11" applyFont="1" applyBorder="1" applyAlignment="1" applyProtection="1">
      <alignment horizontal="center" vertical="center"/>
      <protection locked="0"/>
    </xf>
    <xf numFmtId="44" fontId="17" fillId="0" borderId="16" xfId="11" applyFont="1" applyBorder="1" applyAlignment="1">
      <alignment horizontal="center" vertical="center"/>
    </xf>
    <xf numFmtId="44" fontId="17" fillId="0" borderId="16" xfId="11" applyFont="1" applyBorder="1" applyAlignment="1" applyProtection="1">
      <alignment horizontal="center" vertical="center"/>
    </xf>
    <xf numFmtId="44" fontId="54" fillId="0" borderId="16" xfId="11" applyFont="1" applyBorder="1" applyAlignment="1">
      <alignment vertical="top"/>
    </xf>
    <xf numFmtId="0" fontId="56" fillId="0" borderId="16" xfId="0" applyFont="1" applyBorder="1"/>
    <xf numFmtId="0" fontId="56" fillId="5" borderId="16" xfId="0" applyFont="1" applyFill="1" applyBorder="1" applyAlignment="1">
      <alignment horizontal="center" vertical="center" wrapText="1"/>
    </xf>
    <xf numFmtId="0" fontId="0" fillId="0" borderId="16" xfId="0" applyBorder="1" applyAlignment="1">
      <alignment horizontal="center" vertical="center" wrapText="1"/>
    </xf>
    <xf numFmtId="0" fontId="56" fillId="5" borderId="16" xfId="0" applyFont="1" applyFill="1" applyBorder="1" applyAlignment="1">
      <alignment horizontal="center"/>
    </xf>
    <xf numFmtId="0" fontId="56" fillId="5" borderId="16" xfId="0" applyFont="1" applyFill="1" applyBorder="1" applyAlignment="1">
      <alignment horizontal="center" wrapText="1"/>
    </xf>
    <xf numFmtId="0" fontId="0" fillId="0" borderId="16" xfId="0" applyBorder="1"/>
    <xf numFmtId="0" fontId="0" fillId="0" borderId="16" xfId="0" applyBorder="1" applyAlignment="1">
      <alignment horizontal="center" vertical="center"/>
    </xf>
    <xf numFmtId="0" fontId="57" fillId="0" borderId="16" xfId="0" applyFont="1" applyBorder="1" applyAlignment="1">
      <alignment vertical="center" wrapText="1"/>
    </xf>
    <xf numFmtId="0" fontId="57" fillId="0" borderId="16" xfId="0" applyFont="1" applyBorder="1" applyAlignment="1">
      <alignment horizontal="center" vertical="center"/>
    </xf>
    <xf numFmtId="9" fontId="57" fillId="5" borderId="16" xfId="0" applyNumberFormat="1" applyFont="1" applyFill="1" applyBorder="1" applyAlignment="1">
      <alignment horizontal="center" vertical="center" wrapText="1"/>
    </xf>
    <xf numFmtId="167" fontId="57" fillId="5" borderId="16" xfId="0" applyNumberFormat="1" applyFont="1" applyFill="1" applyBorder="1" applyAlignment="1">
      <alignment horizontal="center" vertical="center" wrapText="1"/>
    </xf>
    <xf numFmtId="167" fontId="57" fillId="0" borderId="16" xfId="0" applyNumberFormat="1" applyFont="1" applyBorder="1" applyAlignment="1">
      <alignment horizontal="center" vertical="center"/>
    </xf>
    <xf numFmtId="0" fontId="57" fillId="0" borderId="16" xfId="0" applyFont="1" applyBorder="1"/>
    <xf numFmtId="167" fontId="59" fillId="0" borderId="16" xfId="0" applyNumberFormat="1" applyFont="1" applyBorder="1"/>
    <xf numFmtId="0" fontId="53" fillId="0" borderId="0" xfId="0" applyFont="1"/>
    <xf numFmtId="0" fontId="53" fillId="0" borderId="16" xfId="0" applyFont="1" applyBorder="1"/>
    <xf numFmtId="44" fontId="57" fillId="0" borderId="16" xfId="11" applyFont="1" applyBorder="1" applyAlignment="1">
      <alignment horizontal="center" vertical="center"/>
    </xf>
    <xf numFmtId="0" fontId="2" fillId="0" borderId="16" xfId="0" applyFont="1" applyBorder="1" applyAlignment="1" applyProtection="1">
      <alignment horizontal="center" vertical="center" wrapText="1"/>
      <protection locked="0"/>
    </xf>
    <xf numFmtId="4" fontId="2" fillId="0" borderId="16" xfId="0" applyNumberFormat="1" applyFont="1" applyBorder="1" applyAlignment="1" applyProtection="1">
      <alignment horizontal="center" vertical="center" wrapText="1"/>
      <protection locked="0"/>
    </xf>
    <xf numFmtId="9" fontId="2" fillId="0" borderId="16" xfId="0" applyNumberFormat="1" applyFont="1" applyBorder="1" applyAlignment="1" applyProtection="1">
      <alignment horizontal="center" vertical="center" wrapText="1"/>
      <protection locked="0"/>
    </xf>
    <xf numFmtId="0" fontId="2" fillId="0" borderId="16" xfId="0" applyFont="1" applyBorder="1" applyAlignment="1" applyProtection="1">
      <alignment vertical="top" wrapText="1"/>
      <protection locked="0"/>
    </xf>
    <xf numFmtId="0" fontId="2" fillId="0" borderId="16" xfId="0" applyFont="1" applyBorder="1" applyAlignment="1" applyProtection="1">
      <alignment vertical="center" wrapText="1"/>
      <protection locked="0"/>
    </xf>
    <xf numFmtId="44" fontId="2" fillId="0" borderId="16" xfId="11" applyFont="1" applyBorder="1" applyAlignment="1" applyProtection="1">
      <alignment vertical="center"/>
      <protection locked="0"/>
    </xf>
    <xf numFmtId="0" fontId="54" fillId="0" borderId="11" xfId="0" applyFont="1" applyBorder="1" applyAlignment="1">
      <alignment horizontal="center" vertical="center"/>
    </xf>
    <xf numFmtId="0" fontId="54" fillId="0" borderId="11" xfId="0" applyFont="1" applyBorder="1" applyAlignment="1">
      <alignment horizontal="center" vertical="center" wrapText="1"/>
    </xf>
    <xf numFmtId="4" fontId="54" fillId="0" borderId="11" xfId="0" applyNumberFormat="1" applyFont="1" applyBorder="1" applyAlignment="1">
      <alignment horizontal="center" vertical="center" wrapText="1"/>
    </xf>
    <xf numFmtId="9" fontId="54" fillId="0" borderId="11" xfId="0" applyNumberFormat="1" applyFont="1" applyBorder="1" applyAlignment="1">
      <alignment horizontal="center" vertical="center" wrapText="1"/>
    </xf>
    <xf numFmtId="0" fontId="55" fillId="5" borderId="16" xfId="0" applyFont="1" applyFill="1" applyBorder="1" applyAlignment="1">
      <alignment horizontal="center" vertical="center" wrapText="1"/>
    </xf>
    <xf numFmtId="0" fontId="61" fillId="0" borderId="16" xfId="0" applyFont="1" applyBorder="1" applyAlignment="1">
      <alignment horizontal="center" wrapText="1"/>
    </xf>
    <xf numFmtId="0" fontId="61" fillId="0" borderId="16" xfId="0" applyFont="1" applyBorder="1" applyAlignment="1">
      <alignment horizontal="left" wrapText="1"/>
    </xf>
    <xf numFmtId="0" fontId="0" fillId="0" borderId="16" xfId="0" applyBorder="1" applyAlignment="1">
      <alignment horizontal="right" vertical="center"/>
    </xf>
    <xf numFmtId="0" fontId="17" fillId="0" borderId="16" xfId="12" applyFont="1" applyBorder="1" applyAlignment="1" applyProtection="1">
      <alignment horizontal="right" vertical="center"/>
    </xf>
    <xf numFmtId="9" fontId="0" fillId="0" borderId="16" xfId="9" applyFont="1" applyBorder="1" applyAlignment="1">
      <alignment horizontal="right" vertical="center"/>
    </xf>
    <xf numFmtId="0" fontId="61" fillId="0" borderId="0" xfId="0" applyFont="1" applyAlignment="1">
      <alignment horizontal="center" wrapText="1"/>
    </xf>
    <xf numFmtId="0" fontId="0" fillId="0" borderId="0" xfId="0" applyAlignment="1">
      <alignment horizontal="right" vertical="center"/>
    </xf>
    <xf numFmtId="0" fontId="17" fillId="0" borderId="0" xfId="12" applyFont="1" applyBorder="1" applyAlignment="1" applyProtection="1">
      <alignment horizontal="right" vertical="center"/>
    </xf>
    <xf numFmtId="10" fontId="0" fillId="0" borderId="0" xfId="0" applyNumberFormat="1" applyAlignment="1">
      <alignment horizontal="right" vertical="center"/>
    </xf>
    <xf numFmtId="0" fontId="0" fillId="0" borderId="18" xfId="0" applyBorder="1"/>
    <xf numFmtId="44" fontId="0" fillId="0" borderId="16" xfId="11" applyFont="1" applyBorder="1" applyAlignment="1">
      <alignment horizontal="right" vertical="center"/>
    </xf>
    <xf numFmtId="44" fontId="0" fillId="0" borderId="16" xfId="0" applyNumberFormat="1" applyBorder="1" applyAlignment="1">
      <alignment horizontal="right" vertical="center"/>
    </xf>
    <xf numFmtId="44" fontId="53" fillId="0" borderId="16" xfId="11" applyFont="1" applyBorder="1"/>
    <xf numFmtId="44" fontId="53" fillId="0" borderId="16" xfId="11" applyFont="1" applyBorder="1" applyAlignment="1">
      <alignment horizontal="right" vertical="center"/>
    </xf>
    <xf numFmtId="0" fontId="54" fillId="0" borderId="11" xfId="0" applyFont="1" applyBorder="1" applyAlignment="1">
      <alignment horizontal="right" vertical="top"/>
    </xf>
    <xf numFmtId="0" fontId="17" fillId="0" borderId="0" xfId="0" applyFont="1" applyAlignment="1">
      <alignment vertical="center"/>
    </xf>
    <xf numFmtId="0" fontId="55" fillId="5" borderId="16" xfId="0" applyFont="1" applyFill="1" applyBorder="1" applyAlignment="1">
      <alignment horizontal="right" vertical="top" wrapText="1"/>
    </xf>
    <xf numFmtId="0" fontId="54" fillId="0" borderId="16" xfId="0" applyFont="1" applyBorder="1" applyAlignment="1">
      <alignment horizontal="right" vertical="top"/>
    </xf>
    <xf numFmtId="0" fontId="54" fillId="0" borderId="16" xfId="0" applyFont="1" applyBorder="1" applyAlignment="1">
      <alignment vertical="top" wrapText="1"/>
    </xf>
    <xf numFmtId="165" fontId="17" fillId="0" borderId="16" xfId="9" applyNumberFormat="1" applyFont="1" applyBorder="1" applyAlignment="1" applyProtection="1">
      <alignment horizontal="center" vertical="center"/>
    </xf>
    <xf numFmtId="0" fontId="17" fillId="0" borderId="16" xfId="0" applyFont="1" applyBorder="1" applyAlignment="1">
      <alignment horizontal="center" vertical="center"/>
    </xf>
    <xf numFmtId="4" fontId="17" fillId="0" borderId="16" xfId="0" applyNumberFormat="1" applyFont="1" applyBorder="1" applyAlignment="1" applyProtection="1">
      <alignment horizontal="center" vertical="center"/>
      <protection locked="0"/>
    </xf>
    <xf numFmtId="9" fontId="17" fillId="0" borderId="16" xfId="0" applyNumberFormat="1" applyFont="1" applyBorder="1" applyAlignment="1" applyProtection="1">
      <alignment horizontal="center" vertical="center"/>
      <protection locked="0"/>
    </xf>
    <xf numFmtId="4" fontId="17" fillId="0" borderId="16" xfId="0" applyNumberFormat="1" applyFont="1" applyBorder="1" applyAlignment="1" applyProtection="1">
      <alignment vertical="center"/>
      <protection locked="0"/>
    </xf>
    <xf numFmtId="0" fontId="17" fillId="0" borderId="16" xfId="0" applyFont="1" applyBorder="1" applyAlignment="1" applyProtection="1">
      <alignment vertical="top" wrapText="1"/>
      <protection locked="0"/>
    </xf>
    <xf numFmtId="4" fontId="17" fillId="0" borderId="16" xfId="0" applyNumberFormat="1" applyFont="1" applyBorder="1" applyAlignment="1">
      <alignment horizontal="center" vertical="center"/>
    </xf>
    <xf numFmtId="4" fontId="17" fillId="0" borderId="16" xfId="0" applyNumberFormat="1" applyFont="1" applyBorder="1" applyAlignment="1" applyProtection="1">
      <alignment horizontal="center" vertical="center" wrapText="1"/>
      <protection locked="0"/>
    </xf>
    <xf numFmtId="9" fontId="17" fillId="0" borderId="16" xfId="0" applyNumberFormat="1" applyFont="1" applyBorder="1" applyAlignment="1">
      <alignment horizontal="center" vertical="center"/>
    </xf>
    <xf numFmtId="0" fontId="17" fillId="0" borderId="16" xfId="0" applyFont="1" applyBorder="1" applyAlignment="1">
      <alignment wrapText="1"/>
    </xf>
    <xf numFmtId="0" fontId="54" fillId="0" borderId="0" xfId="0" applyFont="1" applyAlignment="1">
      <alignment horizontal="right" vertical="top"/>
    </xf>
    <xf numFmtId="0" fontId="17" fillId="0" borderId="0" xfId="0" applyFont="1" applyAlignment="1">
      <alignment vertical="top"/>
    </xf>
    <xf numFmtId="0" fontId="17" fillId="0" borderId="0" xfId="0" applyFont="1"/>
    <xf numFmtId="4" fontId="17" fillId="0" borderId="0" xfId="0" applyNumberFormat="1" applyFont="1"/>
    <xf numFmtId="9" fontId="17" fillId="0" borderId="0" xfId="0" applyNumberFormat="1" applyFont="1"/>
    <xf numFmtId="4" fontId="17" fillId="0" borderId="11" xfId="0" applyNumberFormat="1" applyFont="1" applyBorder="1"/>
    <xf numFmtId="0" fontId="17" fillId="0" borderId="0" xfId="0" applyFont="1" applyAlignment="1">
      <alignment wrapText="1"/>
    </xf>
    <xf numFmtId="4" fontId="17" fillId="0" borderId="0" xfId="0" applyNumberFormat="1" applyFont="1" applyAlignment="1">
      <alignment wrapText="1"/>
    </xf>
    <xf numFmtId="0" fontId="17" fillId="0" borderId="0" xfId="0" applyFont="1" applyAlignment="1">
      <alignment vertical="top" wrapText="1"/>
    </xf>
    <xf numFmtId="44" fontId="17" fillId="0" borderId="16" xfId="11" applyFont="1" applyBorder="1" applyAlignment="1" applyProtection="1">
      <alignment vertical="center"/>
      <protection locked="0"/>
    </xf>
    <xf numFmtId="44" fontId="17" fillId="0" borderId="16" xfId="0" applyNumberFormat="1" applyFont="1" applyBorder="1" applyAlignment="1" applyProtection="1">
      <alignment vertical="center" wrapText="1"/>
      <protection locked="0"/>
    </xf>
    <xf numFmtId="44" fontId="54" fillId="0" borderId="11" xfId="11" applyFont="1" applyBorder="1"/>
    <xf numFmtId="0" fontId="17" fillId="0" borderId="0" xfId="0" applyFont="1" applyProtection="1">
      <protection locked="0"/>
    </xf>
    <xf numFmtId="0" fontId="17" fillId="0" borderId="16" xfId="0" applyFont="1" applyBorder="1" applyAlignment="1" applyProtection="1">
      <alignment vertical="center"/>
      <protection locked="0"/>
    </xf>
    <xf numFmtId="0" fontId="17" fillId="0" borderId="16" xfId="0" applyFont="1" applyBorder="1" applyAlignment="1" applyProtection="1">
      <alignment vertical="center" wrapText="1"/>
      <protection locked="0"/>
    </xf>
    <xf numFmtId="0" fontId="17" fillId="0" borderId="16" xfId="0" applyFont="1" applyBorder="1" applyAlignment="1" applyProtection="1">
      <alignment horizontal="center" vertical="center" wrapText="1"/>
      <protection locked="0"/>
    </xf>
    <xf numFmtId="9" fontId="17" fillId="0" borderId="16"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7" fillId="0" borderId="16" xfId="0" applyFont="1" applyBorder="1" applyAlignment="1" applyProtection="1">
      <alignment vertical="top"/>
      <protection locked="0"/>
    </xf>
    <xf numFmtId="0" fontId="17" fillId="0" borderId="16" xfId="0" applyFont="1" applyBorder="1" applyAlignment="1" applyProtection="1">
      <alignment horizontal="center" vertical="center"/>
      <protection locked="0"/>
    </xf>
    <xf numFmtId="4" fontId="17" fillId="0" borderId="16" xfId="8" applyNumberFormat="1" applyFont="1" applyBorder="1" applyAlignment="1" applyProtection="1">
      <alignment horizontal="center" vertical="center"/>
    </xf>
    <xf numFmtId="0" fontId="54" fillId="0" borderId="17" xfId="0" applyFont="1" applyBorder="1" applyAlignment="1" applyProtection="1">
      <alignment horizontal="left"/>
      <protection locked="0"/>
    </xf>
    <xf numFmtId="4" fontId="54" fillId="0" borderId="16" xfId="0" applyNumberFormat="1" applyFont="1" applyBorder="1" applyAlignment="1">
      <alignment vertical="top"/>
    </xf>
    <xf numFmtId="0" fontId="17" fillId="0" borderId="0" xfId="0" applyFont="1" applyAlignment="1" applyProtection="1">
      <alignment wrapText="1"/>
      <protection locked="0"/>
    </xf>
    <xf numFmtId="4" fontId="17" fillId="0" borderId="0" xfId="0" applyNumberFormat="1" applyFont="1" applyProtection="1">
      <protection locked="0"/>
    </xf>
    <xf numFmtId="0" fontId="2" fillId="0" borderId="16" xfId="0" applyFont="1" applyBorder="1" applyAlignment="1" applyProtection="1">
      <alignment vertical="center"/>
      <protection locked="0"/>
    </xf>
    <xf numFmtId="0" fontId="2" fillId="0" borderId="16" xfId="0" applyFont="1" applyBorder="1" applyAlignment="1" applyProtection="1">
      <alignment vertical="top"/>
      <protection locked="0"/>
    </xf>
    <xf numFmtId="165" fontId="2" fillId="0" borderId="16" xfId="9" applyNumberFormat="1" applyFont="1" applyBorder="1" applyAlignment="1" applyProtection="1">
      <alignment horizontal="center" vertical="center"/>
      <protection locked="0"/>
    </xf>
    <xf numFmtId="9" fontId="2" fillId="0" borderId="16" xfId="0" applyNumberFormat="1" applyFont="1" applyBorder="1" applyAlignment="1">
      <alignment vertical="center"/>
    </xf>
    <xf numFmtId="44" fontId="2" fillId="0" borderId="16" xfId="11" applyFont="1" applyBorder="1" applyAlignment="1">
      <alignment vertical="center"/>
    </xf>
    <xf numFmtId="44" fontId="3" fillId="0" borderId="16" xfId="11" applyFont="1" applyBorder="1" applyAlignment="1">
      <alignment vertical="center"/>
    </xf>
    <xf numFmtId="0" fontId="0" fillId="0" borderId="19" xfId="0" applyBorder="1" applyAlignment="1">
      <alignment horizontal="center" vertical="center"/>
    </xf>
    <xf numFmtId="0" fontId="62" fillId="4" borderId="19" xfId="0" applyFont="1" applyFill="1" applyBorder="1" applyAlignment="1">
      <alignment vertical="top" wrapText="1"/>
    </xf>
    <xf numFmtId="0" fontId="0" fillId="0" borderId="19" xfId="0" applyBorder="1" applyAlignment="1">
      <alignment horizontal="center" vertical="center" wrapText="1"/>
    </xf>
    <xf numFmtId="8" fontId="0" fillId="0" borderId="19" xfId="13" applyNumberFormat="1" applyFont="1" applyBorder="1" applyAlignment="1">
      <alignment vertical="center"/>
    </xf>
    <xf numFmtId="0" fontId="64" fillId="6" borderId="0" xfId="0" applyFont="1" applyFill="1"/>
    <xf numFmtId="0" fontId="65" fillId="0" borderId="0" xfId="0" applyFont="1"/>
    <xf numFmtId="0" fontId="64" fillId="6" borderId="0" xfId="0" applyFont="1" applyFill="1" applyAlignment="1">
      <alignment horizontal="center"/>
    </xf>
    <xf numFmtId="0" fontId="64" fillId="0" borderId="0" xfId="0" applyFont="1"/>
    <xf numFmtId="0" fontId="0" fillId="6" borderId="0" xfId="0" applyFill="1"/>
    <xf numFmtId="0" fontId="66" fillId="6" borderId="0" xfId="0" applyFont="1" applyFill="1" applyAlignment="1">
      <alignment horizontal="center"/>
    </xf>
    <xf numFmtId="2" fontId="0" fillId="6" borderId="0" xfId="0" applyNumberFormat="1" applyFill="1"/>
    <xf numFmtId="0" fontId="0" fillId="6" borderId="0" xfId="0" applyFill="1" applyAlignment="1">
      <alignment horizontal="center"/>
    </xf>
    <xf numFmtId="0" fontId="67" fillId="6" borderId="0" xfId="0" applyFont="1" applyFill="1"/>
    <xf numFmtId="0" fontId="68" fillId="6" borderId="21" xfId="0" applyFont="1" applyFill="1" applyBorder="1" applyAlignment="1">
      <alignment horizontal="center" vertical="center"/>
    </xf>
    <xf numFmtId="0" fontId="68" fillId="6" borderId="21" xfId="0" applyFont="1" applyFill="1" applyBorder="1" applyAlignment="1">
      <alignment horizontal="center" vertical="center" wrapText="1"/>
    </xf>
    <xf numFmtId="0" fontId="0" fillId="0" borderId="0" xfId="0" applyAlignment="1">
      <alignment vertical="center"/>
    </xf>
    <xf numFmtId="0" fontId="69" fillId="6" borderId="22" xfId="0" applyFont="1" applyFill="1" applyBorder="1" applyAlignment="1">
      <alignment horizontal="center" vertical="center"/>
    </xf>
    <xf numFmtId="0" fontId="70" fillId="6" borderId="21" xfId="0" applyFont="1" applyFill="1" applyBorder="1" applyAlignment="1">
      <alignment vertical="center" wrapText="1"/>
    </xf>
    <xf numFmtId="0" fontId="69" fillId="6" borderId="21" xfId="0" applyFont="1" applyFill="1" applyBorder="1" applyAlignment="1">
      <alignment horizontal="center" vertical="center" wrapText="1"/>
    </xf>
    <xf numFmtId="2" fontId="71" fillId="6" borderId="21" xfId="0" applyNumberFormat="1" applyFont="1" applyFill="1" applyBorder="1" applyAlignment="1">
      <alignment horizontal="center" vertical="center" wrapText="1"/>
    </xf>
    <xf numFmtId="168" fontId="69" fillId="6" borderId="21" xfId="0" applyNumberFormat="1" applyFont="1" applyFill="1" applyBorder="1" applyAlignment="1">
      <alignment vertical="center"/>
    </xf>
    <xf numFmtId="2" fontId="69" fillId="6" borderId="21" xfId="0" applyNumberFormat="1" applyFont="1" applyFill="1" applyBorder="1" applyAlignment="1">
      <alignment horizontal="center" vertical="center"/>
    </xf>
    <xf numFmtId="0" fontId="69" fillId="6" borderId="21" xfId="0" applyFont="1" applyFill="1" applyBorder="1" applyAlignment="1">
      <alignment horizontal="left" vertical="center" wrapText="1"/>
    </xf>
    <xf numFmtId="2" fontId="70" fillId="6" borderId="21" xfId="0" applyNumberFormat="1" applyFont="1" applyFill="1" applyBorder="1" applyAlignment="1">
      <alignment horizontal="center" vertical="center" wrapText="1"/>
    </xf>
    <xf numFmtId="0" fontId="69" fillId="6" borderId="21" xfId="0" applyFont="1" applyFill="1" applyBorder="1" applyAlignment="1">
      <alignment vertical="center" wrapText="1"/>
    </xf>
    <xf numFmtId="0" fontId="69" fillId="6" borderId="21" xfId="0" applyFont="1" applyFill="1" applyBorder="1" applyAlignment="1">
      <alignment wrapText="1"/>
    </xf>
    <xf numFmtId="0" fontId="72" fillId="6" borderId="21" xfId="0" applyFont="1" applyFill="1" applyBorder="1" applyAlignment="1">
      <alignment horizontal="right" vertical="center" wrapText="1"/>
    </xf>
    <xf numFmtId="164" fontId="72" fillId="6" borderId="21" xfId="13" applyFont="1" applyFill="1" applyBorder="1" applyAlignment="1" applyProtection="1">
      <alignment vertical="center"/>
    </xf>
    <xf numFmtId="168" fontId="72" fillId="6" borderId="21" xfId="0" applyNumberFormat="1" applyFont="1" applyFill="1" applyBorder="1" applyAlignment="1">
      <alignment vertical="center"/>
    </xf>
    <xf numFmtId="2" fontId="72" fillId="6" borderId="21" xfId="0" applyNumberFormat="1" applyFont="1" applyFill="1" applyBorder="1" applyAlignment="1">
      <alignment horizontal="center" vertical="center"/>
    </xf>
    <xf numFmtId="0" fontId="73" fillId="0" borderId="0" xfId="0" applyFont="1"/>
    <xf numFmtId="2" fontId="0" fillId="0" borderId="0" xfId="0" applyNumberFormat="1"/>
    <xf numFmtId="0" fontId="69" fillId="6" borderId="21" xfId="0" applyFont="1" applyFill="1" applyBorder="1" applyAlignment="1">
      <alignment horizontal="center" vertical="center"/>
    </xf>
    <xf numFmtId="0" fontId="74" fillId="6" borderId="23" xfId="0" applyFont="1" applyFill="1" applyBorder="1" applyAlignment="1">
      <alignment horizontal="justify" vertical="center" wrapText="1"/>
    </xf>
    <xf numFmtId="0" fontId="70" fillId="6" borderId="23" xfId="0" applyFont="1" applyFill="1" applyBorder="1" applyAlignment="1">
      <alignment horizontal="justify" vertical="center" wrapText="1"/>
    </xf>
    <xf numFmtId="0" fontId="70" fillId="6" borderId="0" xfId="0" applyFont="1" applyFill="1" applyAlignment="1">
      <alignment horizontal="justify" vertical="center" wrapText="1"/>
    </xf>
    <xf numFmtId="0" fontId="69" fillId="6" borderId="24" xfId="0" applyFont="1" applyFill="1" applyBorder="1" applyAlignment="1">
      <alignment horizontal="center" vertical="center" wrapText="1"/>
    </xf>
    <xf numFmtId="0" fontId="70" fillId="6" borderId="21" xfId="0" applyFont="1" applyFill="1" applyBorder="1" applyAlignment="1">
      <alignment horizontal="justify" vertical="center" wrapText="1"/>
    </xf>
    <xf numFmtId="0" fontId="0" fillId="0" borderId="21" xfId="0" applyBorder="1" applyAlignment="1">
      <alignment horizontal="center"/>
    </xf>
    <xf numFmtId="0" fontId="74" fillId="6" borderId="21" xfId="0" applyFont="1" applyFill="1" applyBorder="1" applyAlignment="1">
      <alignment horizontal="justify" vertical="center" wrapText="1"/>
    </xf>
    <xf numFmtId="0" fontId="69" fillId="6" borderId="27" xfId="0" applyFont="1" applyFill="1" applyBorder="1" applyAlignment="1">
      <alignment horizontal="center" vertical="center" wrapText="1"/>
    </xf>
    <xf numFmtId="2" fontId="69" fillId="6" borderId="28" xfId="0" applyNumberFormat="1" applyFont="1" applyFill="1" applyBorder="1" applyAlignment="1">
      <alignment horizontal="center" vertical="center"/>
    </xf>
    <xf numFmtId="0" fontId="69" fillId="6" borderId="29" xfId="0" applyFont="1" applyFill="1" applyBorder="1" applyAlignment="1">
      <alignment horizontal="center" vertical="center"/>
    </xf>
    <xf numFmtId="0" fontId="68" fillId="6" borderId="0" xfId="0" applyFont="1" applyFill="1" applyAlignment="1">
      <alignment horizontal="center" vertical="center"/>
    </xf>
    <xf numFmtId="1" fontId="68" fillId="6" borderId="21" xfId="0" applyNumberFormat="1" applyFont="1" applyFill="1" applyBorder="1" applyAlignment="1">
      <alignment horizontal="center" vertical="center" wrapText="1"/>
    </xf>
    <xf numFmtId="1" fontId="68" fillId="6" borderId="28" xfId="0" applyNumberFormat="1" applyFont="1" applyFill="1" applyBorder="1" applyAlignment="1">
      <alignment horizontal="center" vertical="center" wrapText="1"/>
    </xf>
    <xf numFmtId="9" fontId="71" fillId="6" borderId="21" xfId="1" applyFont="1" applyFill="1" applyBorder="1" applyAlignment="1">
      <alignment horizontal="center" vertical="center" wrapText="1"/>
    </xf>
    <xf numFmtId="9" fontId="70" fillId="6" borderId="21" xfId="1" applyFont="1" applyFill="1" applyBorder="1" applyAlignment="1">
      <alignment horizontal="center" vertical="center" wrapText="1"/>
    </xf>
    <xf numFmtId="2" fontId="70" fillId="6" borderId="22" xfId="0" applyNumberFormat="1" applyFont="1" applyFill="1" applyBorder="1" applyAlignment="1">
      <alignment horizontal="center" vertical="center" wrapText="1"/>
    </xf>
    <xf numFmtId="164" fontId="72" fillId="6" borderId="22" xfId="13" applyFont="1" applyFill="1" applyBorder="1" applyAlignment="1" applyProtection="1">
      <alignment vertical="center"/>
    </xf>
    <xf numFmtId="0" fontId="71" fillId="6" borderId="36" xfId="0" applyFont="1" applyFill="1" applyBorder="1" applyAlignment="1">
      <alignment horizontal="center" vertical="center" wrapText="1"/>
    </xf>
    <xf numFmtId="0" fontId="70" fillId="6" borderId="36" xfId="0" applyFont="1" applyFill="1" applyBorder="1" applyAlignment="1">
      <alignment horizontal="center" vertical="center" wrapText="1"/>
    </xf>
    <xf numFmtId="164" fontId="72" fillId="6" borderId="27" xfId="13" applyFont="1" applyFill="1" applyBorder="1" applyAlignment="1" applyProtection="1">
      <alignment vertical="center"/>
    </xf>
    <xf numFmtId="9" fontId="70" fillId="6" borderId="24" xfId="1" applyFont="1" applyFill="1" applyBorder="1" applyAlignment="1">
      <alignment horizontal="center" vertical="center" wrapText="1"/>
    </xf>
    <xf numFmtId="164" fontId="72" fillId="6" borderId="28" xfId="13" applyFont="1" applyFill="1" applyBorder="1" applyAlignment="1" applyProtection="1">
      <alignment vertical="center"/>
    </xf>
    <xf numFmtId="9" fontId="71" fillId="6" borderId="32" xfId="1" applyFont="1" applyFill="1" applyBorder="1" applyAlignment="1">
      <alignment horizontal="center" vertical="center" wrapText="1"/>
    </xf>
    <xf numFmtId="9" fontId="70" fillId="6" borderId="32" xfId="1" applyFont="1" applyFill="1" applyBorder="1" applyAlignment="1">
      <alignment horizontal="center" vertical="center" wrapText="1"/>
    </xf>
    <xf numFmtId="2" fontId="68" fillId="6" borderId="32" xfId="0" applyNumberFormat="1" applyFont="1" applyFill="1" applyBorder="1" applyAlignment="1">
      <alignment horizontal="center" vertical="center" wrapText="1"/>
    </xf>
    <xf numFmtId="168" fontId="69" fillId="6" borderId="27" xfId="0" applyNumberFormat="1" applyFont="1" applyFill="1" applyBorder="1" applyAlignment="1">
      <alignment vertical="center"/>
    </xf>
    <xf numFmtId="168" fontId="72" fillId="6" borderId="27" xfId="0" applyNumberFormat="1" applyFont="1" applyFill="1" applyBorder="1" applyAlignment="1">
      <alignment vertical="center"/>
    </xf>
    <xf numFmtId="168" fontId="69" fillId="6" borderId="37" xfId="0" applyNumberFormat="1" applyFont="1" applyFill="1" applyBorder="1" applyAlignment="1">
      <alignment vertical="center"/>
    </xf>
    <xf numFmtId="9" fontId="0" fillId="0" borderId="19" xfId="0" applyNumberFormat="1" applyBorder="1" applyAlignment="1">
      <alignment horizontal="center" vertical="center" wrapText="1"/>
    </xf>
    <xf numFmtId="44" fontId="0" fillId="0" borderId="19" xfId="11" applyFont="1" applyBorder="1" applyAlignment="1">
      <alignment horizontal="center" vertical="center" wrapText="1"/>
    </xf>
    <xf numFmtId="44" fontId="0" fillId="0" borderId="19" xfId="0" applyNumberFormat="1" applyBorder="1" applyAlignment="1">
      <alignment horizontal="center" vertical="center" wrapText="1"/>
    </xf>
    <xf numFmtId="0" fontId="0" fillId="0" borderId="0" xfId="0" applyAlignment="1">
      <alignment horizontal="center" vertical="center"/>
    </xf>
    <xf numFmtId="0" fontId="63" fillId="4" borderId="0" xfId="0" applyFont="1" applyFill="1" applyAlignment="1">
      <alignment vertical="top" wrapText="1"/>
    </xf>
    <xf numFmtId="0" fontId="0" fillId="0" borderId="0" xfId="0" applyAlignment="1">
      <alignment horizontal="center" vertical="center" wrapText="1"/>
    </xf>
    <xf numFmtId="9" fontId="0" fillId="0" borderId="0" xfId="0" applyNumberFormat="1" applyAlignment="1">
      <alignment horizontal="center" vertical="center" wrapText="1"/>
    </xf>
    <xf numFmtId="44" fontId="0" fillId="0" borderId="0" xfId="11" applyFont="1" applyBorder="1" applyAlignment="1">
      <alignment horizontal="center" vertical="center" wrapText="1"/>
    </xf>
    <xf numFmtId="44" fontId="0" fillId="0" borderId="0" xfId="0" applyNumberFormat="1" applyAlignment="1">
      <alignment horizontal="center" vertical="center" wrapText="1"/>
    </xf>
    <xf numFmtId="8" fontId="0" fillId="0" borderId="0" xfId="13" applyNumberFormat="1" applyFont="1" applyBorder="1" applyAlignment="1">
      <alignment vertical="center" wrapText="1"/>
    </xf>
    <xf numFmtId="0" fontId="0" fillId="0" borderId="30" xfId="0" applyBorder="1" applyAlignment="1">
      <alignment horizontal="center" vertical="center"/>
    </xf>
    <xf numFmtId="0" fontId="63" fillId="4" borderId="30" xfId="0" applyFont="1" applyFill="1" applyBorder="1" applyAlignment="1">
      <alignment vertical="top" wrapText="1"/>
    </xf>
    <xf numFmtId="0" fontId="0" fillId="0" borderId="30" xfId="0" applyBorder="1" applyAlignment="1">
      <alignment horizontal="center" vertical="center" wrapText="1"/>
    </xf>
    <xf numFmtId="9" fontId="0" fillId="0" borderId="30" xfId="0" applyNumberFormat="1" applyBorder="1" applyAlignment="1">
      <alignment horizontal="center" vertical="center" wrapText="1"/>
    </xf>
    <xf numFmtId="44" fontId="0" fillId="0" borderId="30" xfId="11" applyFont="1" applyBorder="1" applyAlignment="1">
      <alignment horizontal="center" vertical="center" wrapText="1"/>
    </xf>
    <xf numFmtId="44" fontId="0" fillId="0" borderId="30" xfId="0" applyNumberFormat="1" applyBorder="1" applyAlignment="1">
      <alignment horizontal="center" vertical="center" wrapText="1"/>
    </xf>
    <xf numFmtId="8" fontId="0" fillId="0" borderId="30" xfId="13" applyNumberFormat="1" applyFont="1" applyBorder="1" applyAlignment="1">
      <alignment vertical="center" wrapText="1"/>
    </xf>
    <xf numFmtId="0" fontId="0" fillId="0" borderId="32" xfId="0" applyBorder="1" applyAlignment="1">
      <alignment horizontal="center" vertical="center"/>
    </xf>
    <xf numFmtId="0" fontId="63" fillId="4" borderId="32" xfId="0" applyFont="1" applyFill="1" applyBorder="1" applyAlignment="1">
      <alignment vertical="top" wrapText="1"/>
    </xf>
    <xf numFmtId="0" fontId="0" fillId="0" borderId="32" xfId="0" applyBorder="1" applyAlignment="1">
      <alignment horizontal="center" vertical="center" wrapText="1"/>
    </xf>
    <xf numFmtId="9" fontId="0" fillId="0" borderId="32" xfId="0" applyNumberFormat="1" applyBorder="1" applyAlignment="1">
      <alignment horizontal="center" vertical="center" wrapText="1"/>
    </xf>
    <xf numFmtId="44" fontId="0" fillId="0" borderId="32" xfId="11" applyFont="1" applyBorder="1" applyAlignment="1">
      <alignment horizontal="center" vertical="center" wrapText="1"/>
    </xf>
    <xf numFmtId="8" fontId="0" fillId="0" borderId="32" xfId="13" applyNumberFormat="1" applyFont="1" applyBorder="1" applyAlignment="1">
      <alignment vertical="center" wrapText="1"/>
    </xf>
    <xf numFmtId="169" fontId="0" fillId="0" borderId="19" xfId="13" applyNumberFormat="1" applyFont="1" applyBorder="1" applyAlignment="1">
      <alignment vertical="center" wrapText="1"/>
    </xf>
    <xf numFmtId="44" fontId="53" fillId="0" borderId="32" xfId="0" applyNumberFormat="1" applyFont="1" applyBorder="1" applyAlignment="1">
      <alignment horizontal="center" vertical="center" wrapText="1"/>
    </xf>
    <xf numFmtId="44" fontId="53" fillId="0" borderId="32" xfId="11" applyFont="1" applyBorder="1" applyAlignment="1">
      <alignment horizontal="center" vertical="center" wrapText="1"/>
    </xf>
    <xf numFmtId="0" fontId="2" fillId="0" borderId="32" xfId="0" applyFont="1" applyBorder="1" applyAlignment="1" applyProtection="1">
      <alignment vertical="center"/>
      <protection locked="0"/>
    </xf>
    <xf numFmtId="0" fontId="2" fillId="0" borderId="32" xfId="0" applyFont="1" applyBorder="1" applyProtection="1">
      <protection locked="0"/>
    </xf>
    <xf numFmtId="0" fontId="2" fillId="4" borderId="1" xfId="0" applyFont="1" applyFill="1" applyBorder="1" applyAlignment="1" applyProtection="1">
      <alignment vertical="top" wrapText="1"/>
      <protection locked="0"/>
    </xf>
    <xf numFmtId="9" fontId="2" fillId="0" borderId="32" xfId="0" applyNumberFormat="1" applyFont="1" applyBorder="1" applyAlignment="1" applyProtection="1">
      <alignment horizontal="center" vertical="center" wrapText="1"/>
      <protection locked="0"/>
    </xf>
    <xf numFmtId="44" fontId="17" fillId="3" borderId="32" xfId="11" applyFont="1" applyFill="1" applyBorder="1" applyAlignment="1">
      <alignment horizontal="center" vertical="top" wrapText="1"/>
    </xf>
    <xf numFmtId="0" fontId="75" fillId="0" borderId="32" xfId="0" applyFont="1" applyBorder="1" applyAlignment="1">
      <alignment horizontal="center" vertical="center" wrapText="1"/>
    </xf>
    <xf numFmtId="0" fontId="76" fillId="0" borderId="32" xfId="0" applyFont="1" applyBorder="1" applyAlignment="1">
      <alignment horizontal="center" vertical="center"/>
    </xf>
    <xf numFmtId="0" fontId="66" fillId="0" borderId="32" xfId="0" applyFont="1" applyBorder="1" applyAlignment="1">
      <alignment horizontal="left" vertical="top" wrapText="1"/>
    </xf>
    <xf numFmtId="0" fontId="34" fillId="0" borderId="32" xfId="0" applyFont="1" applyBorder="1" applyAlignment="1">
      <alignment horizontal="center" vertical="center" wrapText="1"/>
    </xf>
    <xf numFmtId="4" fontId="76" fillId="0" borderId="32" xfId="0" applyNumberFormat="1" applyFont="1" applyBorder="1" applyAlignment="1">
      <alignment horizontal="right" vertical="center" wrapText="1"/>
    </xf>
    <xf numFmtId="0" fontId="66" fillId="0" borderId="32" xfId="0" applyFont="1" applyBorder="1" applyAlignment="1">
      <alignment vertical="center" wrapText="1"/>
    </xf>
    <xf numFmtId="0" fontId="66" fillId="0" borderId="32" xfId="0" applyFont="1" applyBorder="1" applyAlignment="1">
      <alignment horizontal="center" vertical="center" wrapText="1"/>
    </xf>
    <xf numFmtId="0" fontId="66" fillId="0" borderId="32" xfId="0" applyFont="1" applyBorder="1" applyAlignment="1">
      <alignment vertical="center"/>
    </xf>
    <xf numFmtId="0" fontId="66" fillId="0" borderId="32" xfId="0" applyFont="1" applyBorder="1" applyAlignment="1">
      <alignment horizontal="center" vertical="center"/>
    </xf>
    <xf numFmtId="4" fontId="0" fillId="0" borderId="0" xfId="0" applyNumberFormat="1"/>
    <xf numFmtId="2" fontId="68" fillId="6" borderId="35" xfId="0" applyNumberFormat="1" applyFont="1" applyFill="1" applyBorder="1" applyAlignment="1">
      <alignment horizontal="center" vertical="center" wrapText="1"/>
    </xf>
    <xf numFmtId="2" fontId="68" fillId="6" borderId="11" xfId="0" applyNumberFormat="1" applyFont="1" applyFill="1" applyBorder="1" applyAlignment="1">
      <alignment horizontal="center" vertical="center" wrapText="1"/>
    </xf>
    <xf numFmtId="9" fontId="70" fillId="6" borderId="35" xfId="1" applyFont="1" applyFill="1" applyBorder="1" applyAlignment="1">
      <alignment horizontal="center" vertical="center" wrapText="1"/>
    </xf>
    <xf numFmtId="8" fontId="2" fillId="0" borderId="1" xfId="7" applyNumberFormat="1" applyFont="1" applyBorder="1" applyAlignment="1" applyProtection="1">
      <alignment horizontal="right" vertical="center"/>
      <protection locked="0"/>
    </xf>
    <xf numFmtId="0" fontId="2" fillId="4" borderId="1" xfId="0" applyFont="1" applyFill="1" applyBorder="1" applyAlignment="1" applyProtection="1">
      <alignment wrapText="1"/>
      <protection locked="0"/>
    </xf>
    <xf numFmtId="8" fontId="3" fillId="0" borderId="1" xfId="11" applyNumberFormat="1" applyFont="1" applyBorder="1" applyAlignment="1">
      <alignment vertical="top"/>
    </xf>
    <xf numFmtId="164" fontId="71" fillId="6" borderId="21" xfId="13" applyFont="1" applyFill="1" applyBorder="1" applyAlignment="1">
      <alignment horizontal="center" vertical="center" wrapText="1"/>
    </xf>
    <xf numFmtId="164" fontId="70" fillId="6" borderId="21" xfId="13" applyFont="1" applyFill="1" applyBorder="1" applyAlignment="1">
      <alignment horizontal="center" vertical="center" wrapText="1"/>
    </xf>
    <xf numFmtId="164" fontId="69" fillId="6" borderId="21" xfId="13" applyFont="1" applyFill="1" applyBorder="1" applyAlignment="1" applyProtection="1">
      <alignment horizontal="center" vertical="center"/>
    </xf>
    <xf numFmtId="164" fontId="69" fillId="6" borderId="21" xfId="1" applyNumberFormat="1" applyFont="1" applyFill="1" applyBorder="1" applyAlignment="1" applyProtection="1">
      <alignment horizontal="center" vertical="center"/>
    </xf>
    <xf numFmtId="164" fontId="69" fillId="6" borderId="22" xfId="13" applyFont="1" applyFill="1" applyBorder="1" applyAlignment="1" applyProtection="1">
      <alignment vertical="center"/>
    </xf>
    <xf numFmtId="0" fontId="72" fillId="6" borderId="21" xfId="0" applyFont="1" applyFill="1" applyBorder="1" applyAlignment="1">
      <alignment horizontal="center" vertical="center" wrapText="1"/>
    </xf>
    <xf numFmtId="9" fontId="79" fillId="6" borderId="32" xfId="1" applyFont="1" applyFill="1" applyBorder="1" applyAlignment="1">
      <alignment horizontal="center" vertical="center" wrapText="1"/>
    </xf>
    <xf numFmtId="164" fontId="72" fillId="6" borderId="21" xfId="1" applyNumberFormat="1" applyFont="1" applyFill="1" applyBorder="1" applyAlignment="1" applyProtection="1">
      <alignment horizontal="center" vertical="center"/>
    </xf>
    <xf numFmtId="0" fontId="69" fillId="6" borderId="37" xfId="0" applyFont="1" applyFill="1" applyBorder="1" applyAlignment="1">
      <alignment horizontal="center" vertical="center" wrapText="1"/>
    </xf>
    <xf numFmtId="0" fontId="69" fillId="6" borderId="28" xfId="0" applyFont="1" applyFill="1" applyBorder="1" applyAlignment="1">
      <alignment horizontal="center" vertical="center" wrapText="1"/>
    </xf>
    <xf numFmtId="9" fontId="71" fillId="6" borderId="11" xfId="1" applyFont="1" applyFill="1" applyBorder="1" applyAlignment="1">
      <alignment horizontal="center" vertical="center" wrapText="1"/>
    </xf>
    <xf numFmtId="164" fontId="69" fillId="6" borderId="28" xfId="13" applyFont="1" applyFill="1" applyBorder="1" applyAlignment="1" applyProtection="1">
      <alignment horizontal="center" vertical="center"/>
    </xf>
    <xf numFmtId="0" fontId="80" fillId="0" borderId="0" xfId="0" applyFont="1"/>
    <xf numFmtId="0" fontId="80" fillId="0" borderId="0" xfId="0" applyFont="1" applyAlignment="1">
      <alignment horizontal="left"/>
    </xf>
    <xf numFmtId="0" fontId="81" fillId="0" borderId="0" xfId="0" applyFont="1"/>
    <xf numFmtId="0" fontId="82" fillId="0" borderId="0" xfId="0" applyFont="1"/>
    <xf numFmtId="0" fontId="64" fillId="0" borderId="0" xfId="0" applyFont="1" applyAlignment="1">
      <alignment horizontal="center"/>
    </xf>
    <xf numFmtId="0" fontId="70" fillId="0" borderId="21" xfId="0" applyFont="1" applyBorder="1" applyAlignment="1">
      <alignment wrapText="1"/>
    </xf>
    <xf numFmtId="170" fontId="69" fillId="6" borderId="21" xfId="0" applyNumberFormat="1" applyFont="1" applyFill="1" applyBorder="1" applyAlignment="1">
      <alignment horizontal="center" vertical="center" wrapText="1"/>
    </xf>
    <xf numFmtId="2" fontId="83" fillId="0" borderId="0" xfId="0" applyNumberFormat="1" applyFont="1" applyAlignment="1">
      <alignment horizontal="center" vertical="center"/>
    </xf>
    <xf numFmtId="0" fontId="70" fillId="0" borderId="21" xfId="0" applyFont="1" applyBorder="1" applyAlignment="1">
      <alignment horizontal="center" vertical="center"/>
    </xf>
    <xf numFmtId="0" fontId="70" fillId="6" borderId="0" xfId="0" applyFont="1" applyFill="1" applyAlignment="1">
      <alignment vertical="center" wrapText="1"/>
    </xf>
    <xf numFmtId="0" fontId="70" fillId="0" borderId="27" xfId="0" applyFont="1" applyBorder="1"/>
    <xf numFmtId="0" fontId="74" fillId="6" borderId="27" xfId="0" applyFont="1" applyFill="1" applyBorder="1" applyAlignment="1">
      <alignment horizontal="justify" vertical="center" wrapText="1"/>
    </xf>
    <xf numFmtId="0" fontId="69" fillId="6" borderId="28" xfId="0" applyFont="1" applyFill="1" applyBorder="1" applyAlignment="1">
      <alignment horizontal="center" vertical="center"/>
    </xf>
    <xf numFmtId="0" fontId="74" fillId="6" borderId="39" xfId="0" applyFont="1" applyFill="1" applyBorder="1" applyAlignment="1">
      <alignment horizontal="justify" vertical="center" wrapText="1"/>
    </xf>
    <xf numFmtId="164" fontId="72" fillId="6" borderId="37" xfId="13" applyFont="1" applyFill="1" applyBorder="1" applyAlignment="1" applyProtection="1">
      <alignment vertical="center"/>
    </xf>
    <xf numFmtId="164" fontId="69" fillId="6" borderId="41" xfId="13" applyFont="1" applyFill="1" applyBorder="1" applyAlignment="1" applyProtection="1">
      <alignment vertical="center"/>
    </xf>
    <xf numFmtId="164" fontId="69" fillId="6" borderId="42" xfId="13" applyFont="1" applyFill="1" applyBorder="1" applyAlignment="1" applyProtection="1">
      <alignment vertical="center"/>
    </xf>
    <xf numFmtId="9" fontId="69" fillId="6" borderId="3" xfId="13" applyNumberFormat="1" applyFont="1" applyFill="1" applyBorder="1" applyAlignment="1" applyProtection="1">
      <alignment horizontal="right" vertical="center"/>
    </xf>
    <xf numFmtId="9" fontId="83" fillId="0" borderId="3" xfId="1" applyFont="1" applyBorder="1" applyAlignment="1">
      <alignment horizontal="right" vertical="center"/>
    </xf>
    <xf numFmtId="164" fontId="69" fillId="6" borderId="32" xfId="13" applyFont="1" applyFill="1" applyBorder="1" applyAlignment="1" applyProtection="1">
      <alignment horizontal="right" vertical="center"/>
    </xf>
    <xf numFmtId="164" fontId="83" fillId="0" borderId="32" xfId="13" applyFont="1" applyBorder="1" applyAlignment="1">
      <alignment horizontal="right" vertical="center"/>
    </xf>
    <xf numFmtId="0" fontId="64" fillId="0" borderId="0" xfId="0" applyFont="1" applyAlignment="1">
      <alignment horizontal="center" vertical="center"/>
    </xf>
    <xf numFmtId="2" fontId="64" fillId="0" borderId="0" xfId="0" applyNumberFormat="1" applyFont="1"/>
    <xf numFmtId="0" fontId="74" fillId="6" borderId="36" xfId="0" applyFont="1" applyFill="1" applyBorder="1" applyAlignment="1">
      <alignment horizontal="justify" vertical="center" wrapText="1"/>
    </xf>
    <xf numFmtId="0" fontId="70" fillId="6" borderId="36" xfId="0" applyFont="1" applyFill="1" applyBorder="1" applyAlignment="1">
      <alignment horizontal="justify" vertical="center" wrapText="1"/>
    </xf>
    <xf numFmtId="0" fontId="0" fillId="0" borderId="21" xfId="0" applyBorder="1" applyAlignment="1">
      <alignment horizontal="center" vertical="center"/>
    </xf>
    <xf numFmtId="0" fontId="70" fillId="6" borderId="45" xfId="0" applyFont="1" applyFill="1" applyBorder="1" applyAlignment="1">
      <alignment horizontal="justify" vertical="center" wrapText="1"/>
    </xf>
    <xf numFmtId="9" fontId="70" fillId="6" borderId="32" xfId="0" applyNumberFormat="1" applyFont="1" applyFill="1" applyBorder="1" applyAlignment="1">
      <alignment horizontal="center" vertical="center" wrapText="1"/>
    </xf>
    <xf numFmtId="44" fontId="70" fillId="6" borderId="32" xfId="11" applyFont="1" applyFill="1" applyBorder="1" applyAlignment="1">
      <alignment horizontal="center" vertical="center" wrapText="1"/>
    </xf>
    <xf numFmtId="0" fontId="54" fillId="0" borderId="47" xfId="0" applyFont="1" applyBorder="1" applyAlignment="1">
      <alignment horizontal="center" vertical="center"/>
    </xf>
    <xf numFmtId="0" fontId="54" fillId="0" borderId="47" xfId="0" applyFont="1" applyBorder="1" applyAlignment="1">
      <alignment horizontal="center" vertical="center" wrapText="1"/>
    </xf>
    <xf numFmtId="4" fontId="54" fillId="0" borderId="47" xfId="0" applyNumberFormat="1" applyFont="1" applyBorder="1" applyAlignment="1">
      <alignment horizontal="center" vertical="center" wrapText="1"/>
    </xf>
    <xf numFmtId="9" fontId="54" fillId="0" borderId="47" xfId="0" applyNumberFormat="1" applyFont="1" applyBorder="1" applyAlignment="1">
      <alignment horizontal="center" vertical="center" wrapText="1"/>
    </xf>
    <xf numFmtId="0" fontId="55" fillId="5" borderId="32" xfId="0" applyFont="1" applyFill="1" applyBorder="1" applyAlignment="1">
      <alignment horizontal="center" vertical="center" wrapText="1"/>
    </xf>
    <xf numFmtId="0" fontId="17" fillId="0" borderId="32" xfId="0" applyFont="1" applyBorder="1" applyAlignment="1">
      <alignment vertical="top"/>
    </xf>
    <xf numFmtId="0" fontId="54" fillId="0" borderId="32" xfId="0" applyFont="1" applyBorder="1" applyAlignment="1">
      <alignment vertical="top" wrapText="1"/>
    </xf>
    <xf numFmtId="165" fontId="17" fillId="0" borderId="32" xfId="9" applyNumberFormat="1" applyFont="1" applyBorder="1" applyAlignment="1" applyProtection="1">
      <alignment horizontal="center" vertical="center"/>
    </xf>
    <xf numFmtId="0" fontId="17" fillId="0" borderId="32" xfId="0" applyFont="1" applyBorder="1" applyAlignment="1">
      <alignment horizontal="center" vertical="center"/>
    </xf>
    <xf numFmtId="4" fontId="17" fillId="0" borderId="32" xfId="0" applyNumberFormat="1" applyFont="1" applyBorder="1" applyAlignment="1" applyProtection="1">
      <alignment horizontal="center" vertical="center"/>
      <protection locked="0"/>
    </xf>
    <xf numFmtId="9" fontId="17" fillId="0" borderId="32" xfId="0" applyNumberFormat="1" applyFont="1" applyBorder="1" applyAlignment="1" applyProtection="1">
      <alignment horizontal="center" vertical="center"/>
      <protection locked="0"/>
    </xf>
    <xf numFmtId="4" fontId="17" fillId="0" borderId="32" xfId="0" applyNumberFormat="1" applyFont="1" applyBorder="1" applyAlignment="1" applyProtection="1">
      <alignment horizontal="center" vertical="center" wrapText="1"/>
      <protection locked="0"/>
    </xf>
    <xf numFmtId="0" fontId="17" fillId="0" borderId="32" xfId="0" applyFont="1" applyBorder="1" applyAlignment="1" applyProtection="1">
      <alignment vertical="top" wrapText="1"/>
      <protection locked="0"/>
    </xf>
    <xf numFmtId="0" fontId="54" fillId="0" borderId="0" xfId="0" applyFont="1" applyAlignment="1">
      <alignment vertical="top" wrapText="1"/>
    </xf>
    <xf numFmtId="165" fontId="17" fillId="0" borderId="0" xfId="9" applyNumberFormat="1" applyFont="1" applyBorder="1" applyAlignment="1" applyProtection="1">
      <alignment horizontal="center" vertical="center"/>
    </xf>
    <xf numFmtId="0" fontId="17" fillId="0" borderId="0" xfId="0" applyFont="1" applyAlignment="1">
      <alignment horizontal="center" vertical="center"/>
    </xf>
    <xf numFmtId="4" fontId="17" fillId="0" borderId="0" xfId="0" applyNumberFormat="1" applyFont="1" applyAlignment="1" applyProtection="1">
      <alignment horizontal="center" vertical="center"/>
      <protection locked="0"/>
    </xf>
    <xf numFmtId="9" fontId="17" fillId="0" borderId="0" xfId="0" applyNumberFormat="1" applyFont="1" applyAlignment="1" applyProtection="1">
      <alignment horizontal="center" vertical="center"/>
      <protection locked="0"/>
    </xf>
    <xf numFmtId="0" fontId="17" fillId="0" borderId="0" xfId="0" applyFont="1" applyAlignment="1" applyProtection="1">
      <alignment vertical="top" wrapText="1"/>
      <protection locked="0"/>
    </xf>
    <xf numFmtId="4" fontId="17" fillId="0" borderId="0" xfId="0" applyNumberFormat="1" applyFont="1" applyAlignment="1" applyProtection="1">
      <alignment horizontal="center" vertical="center" wrapText="1"/>
      <protection locked="0"/>
    </xf>
    <xf numFmtId="0" fontId="17" fillId="0" borderId="0" xfId="0" applyFont="1" applyAlignment="1" applyProtection="1">
      <alignment vertical="top"/>
      <protection locked="0"/>
    </xf>
    <xf numFmtId="0" fontId="0" fillId="0" borderId="32" xfId="0" applyBorder="1"/>
    <xf numFmtId="0" fontId="0" fillId="0" borderId="32" xfId="0" applyBorder="1" applyAlignment="1">
      <alignment wrapText="1"/>
    </xf>
    <xf numFmtId="9" fontId="76" fillId="0" borderId="32" xfId="1" applyFont="1" applyBorder="1" applyAlignment="1">
      <alignment horizontal="right" vertical="center" wrapText="1"/>
    </xf>
    <xf numFmtId="44" fontId="0" fillId="0" borderId="32" xfId="11" applyFont="1" applyBorder="1" applyAlignment="1">
      <alignment vertical="center"/>
    </xf>
    <xf numFmtId="44" fontId="0" fillId="0" borderId="32" xfId="11" applyFont="1" applyBorder="1" applyAlignment="1">
      <alignment horizontal="right" vertical="center" wrapText="1"/>
    </xf>
    <xf numFmtId="44" fontId="0" fillId="0" borderId="32" xfId="11" applyFont="1" applyBorder="1" applyAlignment="1">
      <alignment horizontal="right" vertical="center"/>
    </xf>
    <xf numFmtId="44" fontId="0" fillId="0" borderId="32" xfId="0" applyNumberFormat="1" applyBorder="1" applyAlignment="1">
      <alignment vertical="center"/>
    </xf>
    <xf numFmtId="4" fontId="85" fillId="0" borderId="32" xfId="0" applyNumberFormat="1" applyFont="1" applyBorder="1" applyAlignment="1">
      <alignment horizontal="right" vertical="center" wrapText="1"/>
    </xf>
    <xf numFmtId="44" fontId="53" fillId="0" borderId="32" xfId="11" applyFont="1" applyBorder="1" applyAlignment="1">
      <alignment horizontal="right" vertical="center"/>
    </xf>
    <xf numFmtId="44" fontId="53" fillId="0" borderId="32" xfId="0" applyNumberFormat="1" applyFont="1" applyBorder="1" applyAlignment="1">
      <alignment vertical="center"/>
    </xf>
    <xf numFmtId="44" fontId="53" fillId="0" borderId="32" xfId="11" applyFont="1" applyBorder="1" applyAlignment="1">
      <alignment vertical="center"/>
    </xf>
    <xf numFmtId="0" fontId="86" fillId="0" borderId="0" xfId="0" applyFont="1"/>
    <xf numFmtId="0" fontId="87" fillId="0" borderId="47" xfId="0" applyFont="1" applyBorder="1" applyAlignment="1">
      <alignment horizontal="center" vertical="center"/>
    </xf>
    <xf numFmtId="0" fontId="87" fillId="0" borderId="47" xfId="0" applyFont="1" applyBorder="1" applyAlignment="1">
      <alignment horizontal="center" vertical="center" wrapText="1"/>
    </xf>
    <xf numFmtId="4" fontId="87" fillId="0" borderId="47" xfId="0" applyNumberFormat="1" applyFont="1" applyBorder="1" applyAlignment="1">
      <alignment horizontal="center" vertical="center" wrapText="1"/>
    </xf>
    <xf numFmtId="9" fontId="87" fillId="0" borderId="47" xfId="0" applyNumberFormat="1" applyFont="1" applyBorder="1" applyAlignment="1">
      <alignment horizontal="center" vertical="center" wrapText="1"/>
    </xf>
    <xf numFmtId="0" fontId="87" fillId="5" borderId="32" xfId="0" applyFont="1" applyFill="1" applyBorder="1" applyAlignment="1">
      <alignment horizontal="center" vertical="center" wrapText="1"/>
    </xf>
    <xf numFmtId="0" fontId="87" fillId="0" borderId="32" xfId="0" applyFont="1" applyBorder="1" applyAlignment="1">
      <alignment horizontal="center" vertical="center" wrapText="1"/>
    </xf>
    <xf numFmtId="0" fontId="86" fillId="0" borderId="32" xfId="0" applyFont="1" applyBorder="1" applyAlignment="1">
      <alignment vertical="top"/>
    </xf>
    <xf numFmtId="0" fontId="86" fillId="0" borderId="32" xfId="0" applyFont="1" applyBorder="1" applyAlignment="1">
      <alignment horizontal="left" vertical="center" wrapText="1"/>
    </xf>
    <xf numFmtId="165" fontId="86" fillId="0" borderId="32" xfId="0" applyNumberFormat="1" applyFont="1" applyBorder="1" applyAlignment="1">
      <alignment horizontal="center" vertical="center"/>
    </xf>
    <xf numFmtId="0" fontId="86" fillId="0" borderId="32" xfId="0" applyFont="1" applyBorder="1" applyAlignment="1">
      <alignment horizontal="center" vertical="center"/>
    </xf>
    <xf numFmtId="9" fontId="86" fillId="0" borderId="32" xfId="0" applyNumberFormat="1" applyFont="1" applyBorder="1" applyAlignment="1">
      <alignment horizontal="center" vertical="center"/>
    </xf>
    <xf numFmtId="0" fontId="86" fillId="0" borderId="32" xfId="0" applyFont="1" applyBorder="1"/>
    <xf numFmtId="0" fontId="86" fillId="0" borderId="32" xfId="0" applyFont="1" applyBorder="1" applyAlignment="1" applyProtection="1">
      <alignment horizontal="center" vertical="center" wrapText="1"/>
      <protection locked="0"/>
    </xf>
    <xf numFmtId="0" fontId="86" fillId="0" borderId="47" xfId="0" applyFont="1" applyBorder="1" applyAlignment="1">
      <alignment vertical="top"/>
    </xf>
    <xf numFmtId="0" fontId="86" fillId="0" borderId="0" xfId="0" applyFont="1" applyAlignment="1">
      <alignment horizontal="left" vertical="center" wrapText="1"/>
    </xf>
    <xf numFmtId="165" fontId="86" fillId="0" borderId="47" xfId="0" applyNumberFormat="1" applyFont="1" applyBorder="1" applyAlignment="1">
      <alignment horizontal="center" vertical="center"/>
    </xf>
    <xf numFmtId="0" fontId="86" fillId="0" borderId="47" xfId="0" applyFont="1" applyBorder="1" applyAlignment="1">
      <alignment horizontal="center" vertical="center"/>
    </xf>
    <xf numFmtId="9" fontId="86" fillId="0" borderId="47" xfId="0" applyNumberFormat="1" applyFont="1" applyBorder="1" applyAlignment="1">
      <alignment horizontal="center" vertical="center"/>
    </xf>
    <xf numFmtId="0" fontId="86" fillId="0" borderId="47" xfId="0" applyFont="1" applyBorder="1" applyAlignment="1" applyProtection="1">
      <alignment horizontal="center" vertical="center" wrapText="1"/>
      <protection locked="0"/>
    </xf>
    <xf numFmtId="0" fontId="87" fillId="0" borderId="32" xfId="0" applyFont="1" applyBorder="1" applyAlignment="1">
      <alignment vertical="top" wrapText="1"/>
    </xf>
    <xf numFmtId="0" fontId="87" fillId="0" borderId="32" xfId="0" applyFont="1" applyBorder="1"/>
    <xf numFmtId="4" fontId="87" fillId="0" borderId="32" xfId="0" applyNumberFormat="1" applyFont="1" applyBorder="1"/>
    <xf numFmtId="9" fontId="87" fillId="0" borderId="32" xfId="0" applyNumberFormat="1" applyFont="1" applyBorder="1"/>
    <xf numFmtId="4" fontId="87" fillId="0" borderId="32" xfId="0" applyNumberFormat="1" applyFont="1" applyBorder="1" applyAlignment="1">
      <alignment horizontal="center"/>
    </xf>
    <xf numFmtId="167" fontId="87" fillId="0" borderId="32" xfId="0" applyNumberFormat="1" applyFont="1" applyBorder="1"/>
    <xf numFmtId="167" fontId="87" fillId="0" borderId="32" xfId="0" applyNumberFormat="1" applyFont="1" applyBorder="1" applyAlignment="1">
      <alignment wrapText="1"/>
    </xf>
    <xf numFmtId="0" fontId="87" fillId="0" borderId="32" xfId="0" applyFont="1" applyBorder="1" applyAlignment="1">
      <alignment wrapText="1"/>
    </xf>
    <xf numFmtId="0" fontId="86" fillId="0" borderId="0" xfId="0" applyFont="1" applyAlignment="1">
      <alignment vertical="top"/>
    </xf>
    <xf numFmtId="4" fontId="86" fillId="0" borderId="0" xfId="0" applyNumberFormat="1" applyFont="1"/>
    <xf numFmtId="0" fontId="86" fillId="0" borderId="0" xfId="0" applyFont="1" applyAlignment="1">
      <alignment wrapText="1"/>
    </xf>
    <xf numFmtId="0" fontId="0" fillId="0" borderId="0" xfId="0" applyAlignment="1">
      <alignment wrapText="1"/>
    </xf>
    <xf numFmtId="0" fontId="67" fillId="7" borderId="32" xfId="0" applyFont="1" applyFill="1" applyBorder="1" applyAlignment="1">
      <alignment horizontal="center" vertical="center" wrapText="1"/>
    </xf>
    <xf numFmtId="0" fontId="7" fillId="0" borderId="32" xfId="0" applyFont="1" applyBorder="1" applyAlignment="1">
      <alignment vertical="center" wrapText="1"/>
    </xf>
    <xf numFmtId="0" fontId="7" fillId="0" borderId="32" xfId="0" applyFont="1" applyBorder="1" applyAlignment="1">
      <alignment horizontal="center" vertical="center"/>
    </xf>
    <xf numFmtId="4" fontId="2" fillId="0" borderId="32" xfId="0" applyNumberFormat="1" applyFont="1" applyBorder="1"/>
    <xf numFmtId="0" fontId="7" fillId="0" borderId="35" xfId="0" applyFont="1" applyBorder="1" applyAlignment="1">
      <alignment vertical="center" wrapText="1"/>
    </xf>
    <xf numFmtId="0" fontId="7" fillId="0" borderId="35" xfId="0" applyFont="1" applyBorder="1" applyAlignment="1">
      <alignment horizontal="center" vertical="center"/>
    </xf>
    <xf numFmtId="0" fontId="7" fillId="0" borderId="32" xfId="0" applyFont="1" applyBorder="1" applyAlignment="1">
      <alignment horizontal="center" vertical="center" wrapText="1"/>
    </xf>
    <xf numFmtId="0" fontId="2" fillId="0" borderId="32" xfId="0" applyFont="1" applyBorder="1" applyAlignment="1" applyProtection="1">
      <alignment wrapText="1"/>
      <protection locked="0"/>
    </xf>
    <xf numFmtId="9" fontId="3" fillId="0" borderId="32" xfId="0" applyNumberFormat="1" applyFont="1" applyBorder="1" applyAlignment="1">
      <alignment wrapText="1"/>
    </xf>
    <xf numFmtId="4" fontId="3" fillId="0" borderId="32" xfId="0" applyNumberFormat="1" applyFont="1" applyBorder="1" applyAlignment="1">
      <alignment wrapText="1"/>
    </xf>
    <xf numFmtId="4" fontId="3" fillId="0" borderId="32" xfId="0" applyNumberFormat="1" applyFont="1" applyBorder="1"/>
    <xf numFmtId="4" fontId="2" fillId="0" borderId="32" xfId="0" applyNumberFormat="1" applyFont="1" applyBorder="1" applyAlignment="1" applyProtection="1">
      <alignment horizontal="center" vertical="center" wrapText="1"/>
      <protection locked="0"/>
    </xf>
    <xf numFmtId="44" fontId="2" fillId="0" borderId="32" xfId="11" applyFont="1" applyBorder="1" applyAlignment="1">
      <alignment vertical="center"/>
    </xf>
    <xf numFmtId="44" fontId="3" fillId="0" borderId="32" xfId="11" applyFont="1" applyBorder="1" applyAlignment="1">
      <alignment vertical="top"/>
    </xf>
    <xf numFmtId="0" fontId="67" fillId="7" borderId="5" xfId="0" applyFont="1" applyFill="1" applyBorder="1" applyAlignment="1">
      <alignment horizontal="center" vertical="center" wrapText="1"/>
    </xf>
    <xf numFmtId="169" fontId="3" fillId="0" borderId="32" xfId="13" applyNumberFormat="1" applyFont="1" applyBorder="1" applyAlignment="1">
      <alignment wrapText="1"/>
    </xf>
    <xf numFmtId="169" fontId="3" fillId="0" borderId="32" xfId="13" applyNumberFormat="1" applyFont="1" applyBorder="1"/>
    <xf numFmtId="0" fontId="0" fillId="0" borderId="32" xfId="0" applyBorder="1" applyAlignment="1">
      <alignment horizontal="center"/>
    </xf>
    <xf numFmtId="9" fontId="0" fillId="0" borderId="32" xfId="0" applyNumberFormat="1" applyBorder="1"/>
    <xf numFmtId="44" fontId="2" fillId="0" borderId="32" xfId="11" applyFont="1" applyBorder="1"/>
    <xf numFmtId="44" fontId="0" fillId="0" borderId="32" xfId="0" applyNumberFormat="1" applyBorder="1"/>
    <xf numFmtId="0" fontId="3" fillId="0" borderId="32" xfId="0" applyFont="1" applyBorder="1" applyAlignment="1" applyProtection="1">
      <alignment horizontal="left"/>
      <protection locked="0"/>
    </xf>
    <xf numFmtId="4" fontId="3" fillId="0" borderId="32" xfId="0" applyNumberFormat="1" applyFont="1" applyBorder="1" applyAlignment="1">
      <alignment vertical="top"/>
    </xf>
    <xf numFmtId="44" fontId="3" fillId="0" borderId="32" xfId="11" applyFont="1" applyBorder="1"/>
    <xf numFmtId="4" fontId="54" fillId="0" borderId="32" xfId="0" applyNumberFormat="1" applyFont="1" applyBorder="1" applyAlignment="1" applyProtection="1">
      <alignment horizontal="center" vertical="center"/>
      <protection locked="0"/>
    </xf>
    <xf numFmtId="44" fontId="54" fillId="0" borderId="32" xfId="11" applyFont="1" applyBorder="1" applyAlignment="1" applyProtection="1">
      <alignment horizontal="center" vertical="center"/>
      <protection locked="0"/>
    </xf>
    <xf numFmtId="44" fontId="54" fillId="0" borderId="32" xfId="11" applyFont="1" applyBorder="1" applyAlignment="1" applyProtection="1">
      <alignment horizontal="center" vertical="center" wrapText="1"/>
      <protection locked="0"/>
    </xf>
    <xf numFmtId="9" fontId="0" fillId="0" borderId="32" xfId="0" applyNumberFormat="1" applyBorder="1" applyAlignment="1">
      <alignment vertical="center"/>
    </xf>
    <xf numFmtId="4" fontId="2" fillId="0" borderId="32" xfId="0" applyNumberFormat="1" applyFont="1" applyBorder="1" applyAlignment="1">
      <alignment vertical="center"/>
    </xf>
    <xf numFmtId="0" fontId="3" fillId="0" borderId="32" xfId="0" applyFont="1" applyBorder="1" applyProtection="1">
      <protection locked="0"/>
    </xf>
    <xf numFmtId="0" fontId="0" fillId="0" borderId="32" xfId="0" applyBorder="1" applyAlignment="1">
      <alignment vertical="top"/>
    </xf>
    <xf numFmtId="0" fontId="14" fillId="0" borderId="32" xfId="2" applyFont="1" applyBorder="1" applyAlignment="1">
      <alignment vertical="center" wrapText="1"/>
    </xf>
    <xf numFmtId="44" fontId="72" fillId="6" borderId="28" xfId="11" applyFont="1" applyFill="1" applyBorder="1" applyAlignment="1">
      <alignment horizontal="center" vertical="center"/>
    </xf>
    <xf numFmtId="44" fontId="69" fillId="6" borderId="28" xfId="11" applyFont="1" applyFill="1" applyBorder="1" applyAlignment="1">
      <alignment vertical="center"/>
    </xf>
    <xf numFmtId="44" fontId="69" fillId="6" borderId="28" xfId="11" applyFont="1" applyFill="1" applyBorder="1" applyAlignment="1" applyProtection="1">
      <alignment horizontal="center" vertical="center"/>
    </xf>
    <xf numFmtId="44" fontId="72" fillId="6" borderId="21" xfId="11" applyFont="1" applyFill="1" applyBorder="1" applyAlignment="1">
      <alignment horizontal="center" vertical="center"/>
    </xf>
    <xf numFmtId="44" fontId="72" fillId="6" borderId="21" xfId="11" applyFont="1" applyFill="1" applyBorder="1" applyAlignment="1" applyProtection="1">
      <alignment horizontal="center" vertical="center"/>
    </xf>
    <xf numFmtId="0" fontId="88" fillId="0" borderId="0" xfId="0" applyFont="1"/>
    <xf numFmtId="0" fontId="89" fillId="0" borderId="48" xfId="0" applyFont="1" applyBorder="1" applyAlignment="1">
      <alignment horizontal="center" vertical="center" wrapText="1"/>
    </xf>
    <xf numFmtId="0" fontId="88" fillId="0" borderId="49" xfId="0" applyFont="1" applyBorder="1" applyAlignment="1">
      <alignment vertical="center" wrapText="1"/>
    </xf>
    <xf numFmtId="0" fontId="88" fillId="0" borderId="49" xfId="0" applyFont="1" applyBorder="1" applyAlignment="1">
      <alignment horizontal="center" vertical="center" wrapText="1"/>
    </xf>
    <xf numFmtId="0" fontId="88" fillId="0" borderId="48" xfId="0" applyFont="1" applyBorder="1" applyAlignment="1">
      <alignment horizontal="center" vertical="center" wrapText="1"/>
    </xf>
    <xf numFmtId="0" fontId="88" fillId="0" borderId="0" xfId="0" applyFont="1" applyAlignment="1">
      <alignment horizontal="center" vertical="center" wrapText="1"/>
    </xf>
    <xf numFmtId="0" fontId="89" fillId="0" borderId="32" xfId="0" applyFont="1" applyBorder="1" applyAlignment="1">
      <alignment vertical="center" wrapText="1"/>
    </xf>
    <xf numFmtId="0" fontId="88" fillId="0" borderId="32" xfId="0" applyFont="1" applyBorder="1" applyAlignment="1">
      <alignment vertical="center" wrapText="1"/>
    </xf>
    <xf numFmtId="0" fontId="88" fillId="0" borderId="32" xfId="0" applyFont="1" applyBorder="1"/>
    <xf numFmtId="0" fontId="88" fillId="0" borderId="32" xfId="0" applyFont="1" applyBorder="1" applyAlignment="1">
      <alignment horizontal="left" vertical="center" wrapText="1"/>
    </xf>
    <xf numFmtId="0" fontId="2" fillId="0" borderId="32" xfId="0" applyFont="1" applyBorder="1" applyAlignment="1" applyProtection="1">
      <alignment vertical="center" wrapText="1"/>
      <protection locked="0"/>
    </xf>
    <xf numFmtId="0" fontId="2" fillId="0" borderId="32" xfId="7" applyFont="1" applyBorder="1" applyProtection="1">
      <protection locked="0"/>
    </xf>
    <xf numFmtId="0" fontId="6" fillId="0" borderId="32" xfId="7" applyFont="1" applyBorder="1" applyProtection="1">
      <protection locked="0"/>
    </xf>
    <xf numFmtId="0" fontId="17" fillId="3" borderId="32" xfId="0" applyFont="1" applyFill="1" applyBorder="1" applyAlignment="1">
      <alignment horizontal="center" vertical="top" wrapText="1"/>
    </xf>
    <xf numFmtId="4" fontId="17" fillId="3" borderId="32" xfId="0" applyNumberFormat="1" applyFont="1" applyFill="1" applyBorder="1" applyAlignment="1">
      <alignment horizontal="right" vertical="top" wrapText="1"/>
    </xf>
    <xf numFmtId="9" fontId="17" fillId="3" borderId="32" xfId="0" applyNumberFormat="1" applyFont="1" applyFill="1" applyBorder="1" applyAlignment="1">
      <alignment horizontal="center" vertical="top" wrapText="1"/>
    </xf>
    <xf numFmtId="4" fontId="2" fillId="0" borderId="32" xfId="0" applyNumberFormat="1" applyFont="1" applyBorder="1" applyAlignment="1">
      <alignment vertical="top"/>
    </xf>
    <xf numFmtId="0" fontId="17" fillId="3" borderId="17" xfId="0" applyFont="1" applyFill="1" applyBorder="1" applyAlignment="1">
      <alignment horizontal="center" vertical="center" wrapText="1"/>
    </xf>
    <xf numFmtId="0" fontId="17" fillId="3" borderId="32" xfId="0" applyFont="1" applyFill="1" applyBorder="1" applyAlignment="1">
      <alignment horizontal="center" vertical="center" wrapText="1"/>
    </xf>
    <xf numFmtId="0" fontId="66" fillId="0" borderId="3" xfId="0" applyFont="1" applyBorder="1" applyAlignment="1">
      <alignment vertical="top"/>
    </xf>
    <xf numFmtId="0" fontId="66" fillId="0" borderId="32" xfId="0" applyFont="1" applyBorder="1" applyAlignment="1">
      <alignment vertical="top"/>
    </xf>
    <xf numFmtId="0" fontId="10" fillId="0" borderId="32" xfId="0" applyFont="1" applyBorder="1" applyAlignment="1">
      <alignment horizontal="center" wrapText="1"/>
    </xf>
    <xf numFmtId="4" fontId="10" fillId="0" borderId="32" xfId="0" applyNumberFormat="1" applyFont="1" applyBorder="1" applyAlignment="1">
      <alignment horizontal="right" wrapText="1"/>
    </xf>
    <xf numFmtId="0" fontId="66" fillId="0" borderId="35" xfId="0" applyFont="1" applyBorder="1" applyAlignment="1">
      <alignment vertical="top"/>
    </xf>
    <xf numFmtId="0" fontId="10" fillId="0" borderId="35" xfId="0" applyFont="1" applyBorder="1" applyAlignment="1">
      <alignment horizontal="center" wrapText="1"/>
    </xf>
    <xf numFmtId="4" fontId="10" fillId="0" borderId="35" xfId="0" applyNumberFormat="1" applyFont="1" applyBorder="1" applyAlignment="1">
      <alignment horizontal="right" wrapText="1"/>
    </xf>
    <xf numFmtId="4" fontId="3" fillId="0" borderId="35" xfId="0" applyNumberFormat="1" applyFont="1" applyBorder="1" applyAlignment="1">
      <alignment vertical="top"/>
    </xf>
    <xf numFmtId="0" fontId="10" fillId="0" borderId="32" xfId="0" applyFont="1" applyBorder="1" applyAlignment="1">
      <alignment horizontal="justify" vertical="center" wrapText="1"/>
    </xf>
    <xf numFmtId="0" fontId="66" fillId="0" borderId="32" xfId="0" applyFont="1" applyBorder="1" applyAlignment="1">
      <alignment vertical="top" wrapText="1"/>
    </xf>
    <xf numFmtId="0" fontId="10" fillId="0" borderId="32" xfId="0" applyFont="1" applyBorder="1" applyAlignment="1">
      <alignment horizontal="center" vertical="top" wrapText="1"/>
    </xf>
    <xf numFmtId="4" fontId="10" fillId="0" borderId="32" xfId="0" applyNumberFormat="1" applyFont="1" applyBorder="1" applyAlignment="1">
      <alignment horizontal="right" vertical="top" wrapText="1"/>
    </xf>
    <xf numFmtId="44" fontId="0" fillId="0" borderId="32" xfId="11" applyFont="1" applyBorder="1" applyAlignment="1">
      <alignment vertical="top"/>
    </xf>
    <xf numFmtId="44" fontId="0" fillId="0" borderId="32" xfId="11" applyFont="1" applyBorder="1"/>
    <xf numFmtId="0" fontId="0" fillId="0" borderId="32" xfId="0" applyBorder="1" applyAlignment="1">
      <alignment vertical="center"/>
    </xf>
    <xf numFmtId="4" fontId="3" fillId="0" borderId="32" xfId="0" applyNumberFormat="1" applyFont="1" applyBorder="1" applyProtection="1">
      <protection locked="0"/>
    </xf>
    <xf numFmtId="0" fontId="2" fillId="0" borderId="0" xfId="0" applyFont="1" applyAlignment="1" applyProtection="1">
      <alignment wrapText="1"/>
      <protection locked="0"/>
    </xf>
    <xf numFmtId="0" fontId="2" fillId="0" borderId="0" xfId="0" applyFont="1" applyProtection="1">
      <protection locked="0"/>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4" fillId="0" borderId="0" xfId="0" applyFont="1" applyAlignment="1" applyProtection="1">
      <alignment vertical="top" wrapText="1"/>
      <protection locked="0"/>
    </xf>
    <xf numFmtId="0" fontId="68" fillId="6" borderId="21" xfId="0" applyFont="1" applyFill="1" applyBorder="1" applyAlignment="1">
      <alignment horizontal="center" vertical="center" wrapText="1"/>
    </xf>
    <xf numFmtId="0" fontId="17"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44" fontId="54" fillId="0" borderId="0" xfId="11" applyFont="1" applyBorder="1" applyAlignment="1" applyProtection="1">
      <alignment horizontal="center" vertical="center" wrapText="1"/>
      <protection locked="0"/>
    </xf>
    <xf numFmtId="44" fontId="3" fillId="0" borderId="0" xfId="11" applyFont="1" applyBorder="1" applyAlignment="1">
      <alignment vertical="top"/>
    </xf>
    <xf numFmtId="44" fontId="2" fillId="0" borderId="32" xfId="11" applyFont="1" applyBorder="1" applyAlignment="1">
      <alignment vertical="top"/>
    </xf>
    <xf numFmtId="4" fontId="4" fillId="0" borderId="32" xfId="0" applyNumberFormat="1" applyFont="1" applyBorder="1" applyAlignment="1" applyProtection="1">
      <alignment horizontal="center" vertical="center" wrapText="1"/>
      <protection locked="0"/>
    </xf>
    <xf numFmtId="4" fontId="4" fillId="0" borderId="32" xfId="0" applyNumberFormat="1" applyFont="1" applyBorder="1" applyAlignment="1" applyProtection="1">
      <alignment horizontal="center" vertical="top" wrapText="1"/>
      <protection locked="0"/>
    </xf>
    <xf numFmtId="4" fontId="5" fillId="0" borderId="0" xfId="0" applyNumberFormat="1" applyFont="1" applyBorder="1" applyAlignment="1">
      <alignment vertical="top"/>
    </xf>
    <xf numFmtId="0" fontId="4" fillId="0" borderId="32" xfId="0" applyFont="1" applyBorder="1" applyAlignment="1" applyProtection="1">
      <alignment vertical="center" wrapText="1"/>
      <protection locked="0"/>
    </xf>
    <xf numFmtId="44" fontId="3" fillId="0" borderId="0" xfId="11" applyFont="1" applyBorder="1" applyAlignment="1">
      <alignment vertical="center"/>
    </xf>
    <xf numFmtId="0" fontId="2" fillId="0" borderId="32" xfId="0" applyFont="1" applyBorder="1" applyAlignment="1" applyProtection="1">
      <alignment horizontal="center" vertical="center" wrapText="1"/>
      <protection locked="0"/>
    </xf>
    <xf numFmtId="0" fontId="0" fillId="0" borderId="51" xfId="0" applyBorder="1" applyAlignment="1">
      <alignment horizontal="center" vertical="center" wrapText="1"/>
    </xf>
    <xf numFmtId="0" fontId="0" fillId="0" borderId="51" xfId="0" applyBorder="1" applyAlignment="1">
      <alignment horizontal="center" vertical="center"/>
    </xf>
    <xf numFmtId="44" fontId="0" fillId="0" borderId="51" xfId="0" applyNumberFormat="1" applyBorder="1" applyAlignment="1">
      <alignment horizontal="center" vertical="center" wrapText="1"/>
    </xf>
    <xf numFmtId="44" fontId="0" fillId="0" borderId="52" xfId="0" applyNumberFormat="1" applyBorder="1" applyAlignment="1">
      <alignment horizontal="center" vertical="center" wrapText="1"/>
    </xf>
    <xf numFmtId="164" fontId="0" fillId="0" borderId="19" xfId="13" applyFont="1" applyBorder="1" applyAlignment="1">
      <alignment horizontal="center" vertical="center" wrapText="1"/>
    </xf>
    <xf numFmtId="2" fontId="72" fillId="6" borderId="0" xfId="0" applyNumberFormat="1" applyFont="1" applyFill="1" applyBorder="1" applyAlignment="1">
      <alignment horizontal="center" vertical="center"/>
    </xf>
    <xf numFmtId="0" fontId="3" fillId="0" borderId="0" xfId="0" applyFont="1" applyBorder="1" applyAlignment="1" applyProtection="1">
      <alignment horizontal="left"/>
      <protection locked="0"/>
    </xf>
    <xf numFmtId="4" fontId="3" fillId="0" borderId="0" xfId="0" applyNumberFormat="1" applyFont="1" applyBorder="1" applyAlignment="1">
      <alignment vertical="top"/>
    </xf>
    <xf numFmtId="4" fontId="2" fillId="0" borderId="32" xfId="7" applyNumberFormat="1" applyFont="1" applyBorder="1" applyAlignment="1" applyProtection="1">
      <alignment horizontal="center" vertical="center" wrapText="1"/>
      <protection locked="0"/>
    </xf>
    <xf numFmtId="44" fontId="2" fillId="0" borderId="32" xfId="11" applyFont="1" applyBorder="1" applyAlignment="1">
      <alignment horizontal="center" vertical="center"/>
    </xf>
    <xf numFmtId="44" fontId="2" fillId="0" borderId="0" xfId="11" applyFont="1" applyBorder="1" applyAlignment="1">
      <alignment horizontal="center" vertical="center"/>
    </xf>
    <xf numFmtId="0" fontId="2" fillId="0" borderId="32" xfId="7" applyFont="1" applyBorder="1" applyAlignment="1" applyProtection="1">
      <alignment horizontal="center" vertical="center" wrapText="1"/>
      <protection locked="0"/>
    </xf>
    <xf numFmtId="44" fontId="53" fillId="0" borderId="0" xfId="0" applyNumberFormat="1" applyFont="1" applyBorder="1"/>
    <xf numFmtId="44" fontId="0" fillId="0" borderId="0" xfId="0" applyNumberFormat="1" applyBorder="1"/>
    <xf numFmtId="8" fontId="3" fillId="0" borderId="0" xfId="11" applyNumberFormat="1" applyFont="1" applyBorder="1" applyAlignment="1">
      <alignment vertical="top"/>
    </xf>
    <xf numFmtId="4" fontId="2" fillId="0" borderId="32" xfId="0" applyNumberFormat="1" applyFont="1" applyBorder="1" applyAlignment="1">
      <alignment horizontal="center" vertical="center"/>
    </xf>
    <xf numFmtId="0" fontId="0" fillId="0" borderId="32" xfId="0" applyBorder="1" applyAlignment="1">
      <alignment horizontal="center" wrapText="1"/>
    </xf>
    <xf numFmtId="4" fontId="4" fillId="0" borderId="32" xfId="0" applyNumberFormat="1" applyFont="1" applyBorder="1" applyAlignment="1">
      <alignment vertical="top"/>
    </xf>
    <xf numFmtId="44" fontId="4" fillId="0" borderId="32" xfId="11" applyFont="1" applyBorder="1" applyAlignment="1">
      <alignment vertical="top"/>
    </xf>
    <xf numFmtId="0" fontId="14" fillId="0" borderId="32" xfId="2" applyFont="1" applyBorder="1" applyAlignment="1">
      <alignment horizontal="center" vertical="center" wrapText="1"/>
    </xf>
    <xf numFmtId="4" fontId="17" fillId="0" borderId="32" xfId="7" applyNumberFormat="1" applyFont="1" applyBorder="1" applyAlignment="1" applyProtection="1">
      <alignment horizontal="center" vertical="center" wrapText="1"/>
      <protection locked="0"/>
    </xf>
    <xf numFmtId="0" fontId="55" fillId="5" borderId="32" xfId="7" applyFont="1" applyFill="1" applyBorder="1" applyAlignment="1">
      <alignment horizontal="center" vertical="center" wrapText="1"/>
    </xf>
    <xf numFmtId="44" fontId="17" fillId="0" borderId="32" xfId="11" applyFont="1" applyBorder="1" applyAlignment="1">
      <alignment horizontal="center" vertical="center"/>
    </xf>
    <xf numFmtId="44" fontId="54" fillId="0" borderId="0" xfId="11" applyFont="1" applyBorder="1" applyAlignment="1">
      <alignment vertical="top"/>
    </xf>
    <xf numFmtId="44" fontId="53" fillId="0" borderId="18" xfId="11" applyFont="1" applyBorder="1"/>
    <xf numFmtId="0" fontId="0" fillId="0" borderId="0" xfId="0" applyBorder="1" applyAlignment="1">
      <alignment horizontal="center" wrapText="1"/>
    </xf>
    <xf numFmtId="44" fontId="17" fillId="0" borderId="32" xfId="0" applyNumberFormat="1" applyFont="1" applyBorder="1" applyAlignment="1" applyProtection="1">
      <alignment vertical="center" wrapText="1"/>
      <protection locked="0"/>
    </xf>
    <xf numFmtId="44" fontId="54" fillId="0" borderId="0" xfId="11" applyFont="1" applyBorder="1"/>
    <xf numFmtId="4" fontId="17" fillId="0" borderId="32" xfId="0" applyNumberFormat="1" applyFont="1" applyBorder="1" applyAlignment="1">
      <alignment horizontal="center" vertical="center"/>
    </xf>
    <xf numFmtId="0" fontId="69" fillId="6" borderId="22" xfId="0" applyFont="1" applyFill="1" applyBorder="1" applyAlignment="1">
      <alignment horizontal="left" vertical="center" wrapText="1"/>
    </xf>
    <xf numFmtId="0" fontId="69" fillId="6" borderId="22" xfId="0" applyFont="1" applyFill="1" applyBorder="1" applyAlignment="1">
      <alignment vertical="center" wrapText="1"/>
    </xf>
    <xf numFmtId="0" fontId="69" fillId="6" borderId="22" xfId="0" applyFont="1" applyFill="1" applyBorder="1" applyAlignment="1">
      <alignment wrapText="1"/>
    </xf>
    <xf numFmtId="44" fontId="72" fillId="6" borderId="22" xfId="11" applyFont="1" applyFill="1" applyBorder="1" applyAlignment="1">
      <alignment horizontal="center" vertical="center"/>
    </xf>
    <xf numFmtId="0" fontId="69" fillId="6" borderId="29" xfId="0" applyFont="1" applyFill="1" applyBorder="1" applyAlignment="1">
      <alignment wrapText="1"/>
    </xf>
    <xf numFmtId="0" fontId="86" fillId="0" borderId="32" xfId="0" applyFont="1" applyBorder="1" applyAlignment="1">
      <alignment vertical="center"/>
    </xf>
    <xf numFmtId="0" fontId="87" fillId="0" borderId="32" xfId="0" applyFont="1" applyBorder="1" applyAlignment="1">
      <alignment vertical="center" wrapText="1"/>
    </xf>
    <xf numFmtId="0" fontId="58" fillId="0" borderId="3" xfId="0" applyFont="1" applyBorder="1" applyAlignment="1">
      <alignment horizontal="right"/>
    </xf>
    <xf numFmtId="0" fontId="58" fillId="0" borderId="4" xfId="0" applyFont="1" applyBorder="1" applyAlignment="1">
      <alignment horizontal="right"/>
    </xf>
    <xf numFmtId="0" fontId="58" fillId="0" borderId="5" xfId="0" applyFont="1" applyBorder="1" applyAlignment="1">
      <alignment horizontal="right"/>
    </xf>
    <xf numFmtId="0" fontId="54" fillId="0" borderId="46" xfId="0" applyFont="1" applyBorder="1" applyAlignment="1">
      <alignment horizontal="left"/>
    </xf>
    <xf numFmtId="0" fontId="3" fillId="0" borderId="2" xfId="0" applyFont="1" applyBorder="1" applyAlignment="1" applyProtection="1">
      <alignment horizontal="left"/>
      <protection locked="0"/>
    </xf>
    <xf numFmtId="0" fontId="2" fillId="0" borderId="0" xfId="0" applyFont="1" applyAlignment="1" applyProtection="1">
      <alignment wrapText="1"/>
      <protection locked="0"/>
    </xf>
    <xf numFmtId="0" fontId="2" fillId="0" borderId="0" xfId="0" applyFont="1" applyProtection="1">
      <protection locked="0"/>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5" fillId="0" borderId="2" xfId="0" applyFont="1" applyBorder="1" applyAlignment="1" applyProtection="1">
      <alignment horizontal="left"/>
      <protection locked="0"/>
    </xf>
    <xf numFmtId="0" fontId="4" fillId="0" borderId="0" xfId="0" applyFont="1" applyAlignment="1" applyProtection="1">
      <alignment vertical="top" wrapText="1"/>
      <protection locked="0"/>
    </xf>
    <xf numFmtId="9" fontId="78" fillId="6" borderId="32" xfId="1" applyFont="1" applyFill="1" applyBorder="1" applyAlignment="1">
      <alignment horizontal="center" vertical="center" wrapText="1"/>
    </xf>
    <xf numFmtId="2" fontId="69" fillId="6" borderId="32" xfId="0" applyNumberFormat="1" applyFont="1" applyFill="1" applyBorder="1" applyAlignment="1">
      <alignment horizontal="center" vertical="center" wrapText="1"/>
    </xf>
    <xf numFmtId="0" fontId="68" fillId="6" borderId="21" xfId="0" applyFont="1" applyFill="1" applyBorder="1" applyAlignment="1">
      <alignment horizontal="center" vertical="center" wrapText="1"/>
    </xf>
    <xf numFmtId="0" fontId="69" fillId="6" borderId="26" xfId="0" applyFont="1" applyFill="1" applyBorder="1" applyAlignment="1">
      <alignment horizontal="center" vertical="center" wrapText="1"/>
    </xf>
    <xf numFmtId="0" fontId="68" fillId="6" borderId="27" xfId="0" applyFont="1" applyFill="1" applyBorder="1" applyAlignment="1">
      <alignment horizontal="center" vertical="center" wrapText="1"/>
    </xf>
    <xf numFmtId="0" fontId="69" fillId="6" borderId="32" xfId="0" applyFont="1" applyFill="1" applyBorder="1" applyAlignment="1">
      <alignment horizontal="center" vertical="center"/>
    </xf>
    <xf numFmtId="0" fontId="69" fillId="6" borderId="32" xfId="0" applyFont="1" applyFill="1" applyBorder="1" applyAlignment="1">
      <alignment horizontal="center" vertical="center" wrapText="1"/>
    </xf>
    <xf numFmtId="0" fontId="69" fillId="6" borderId="26" xfId="0" applyFont="1" applyFill="1" applyBorder="1" applyAlignment="1">
      <alignment horizontal="center" vertical="center"/>
    </xf>
    <xf numFmtId="2" fontId="68" fillId="6" borderId="30" xfId="0" applyNumberFormat="1" applyFont="1" applyFill="1" applyBorder="1" applyAlignment="1">
      <alignment horizontal="center" vertical="center" wrapText="1"/>
    </xf>
    <xf numFmtId="2" fontId="68" fillId="6" borderId="31" xfId="0" applyNumberFormat="1" applyFont="1" applyFill="1" applyBorder="1" applyAlignment="1">
      <alignment horizontal="center" vertical="center" wrapText="1"/>
    </xf>
    <xf numFmtId="2" fontId="68" fillId="6" borderId="33" xfId="0" applyNumberFormat="1" applyFont="1" applyFill="1" applyBorder="1" applyAlignment="1">
      <alignment horizontal="center" vertical="center" wrapText="1"/>
    </xf>
    <xf numFmtId="2" fontId="68" fillId="6" borderId="34" xfId="0" applyNumberFormat="1" applyFont="1" applyFill="1" applyBorder="1" applyAlignment="1">
      <alignment horizontal="center" vertical="center" wrapText="1"/>
    </xf>
    <xf numFmtId="2" fontId="68" fillId="6" borderId="35" xfId="0" applyNumberFormat="1" applyFont="1" applyFill="1" applyBorder="1" applyAlignment="1">
      <alignment horizontal="center" vertical="center" wrapText="1"/>
    </xf>
    <xf numFmtId="2" fontId="68" fillId="6" borderId="11" xfId="0" applyNumberFormat="1" applyFont="1" applyFill="1" applyBorder="1" applyAlignment="1">
      <alignment horizontal="center" vertical="center" wrapText="1"/>
    </xf>
    <xf numFmtId="9" fontId="70" fillId="6" borderId="35" xfId="1" applyFont="1" applyFill="1" applyBorder="1" applyAlignment="1">
      <alignment horizontal="center" vertical="center" wrapText="1"/>
    </xf>
    <xf numFmtId="9" fontId="70" fillId="6" borderId="11" xfId="1" applyFont="1" applyFill="1" applyBorder="1" applyAlignment="1">
      <alignment horizontal="center" vertical="center" wrapText="1"/>
    </xf>
    <xf numFmtId="0" fontId="68" fillId="6" borderId="21" xfId="0" applyFont="1" applyFill="1" applyBorder="1" applyAlignment="1">
      <alignment horizontal="center" vertical="center"/>
    </xf>
    <xf numFmtId="0" fontId="69" fillId="6" borderId="25" xfId="0" applyFont="1" applyFill="1" applyBorder="1" applyAlignment="1">
      <alignment horizontal="center" vertical="center" wrapText="1"/>
    </xf>
    <xf numFmtId="0" fontId="65" fillId="0" borderId="0" xfId="0" applyFont="1" applyAlignment="1">
      <alignment horizontal="center"/>
    </xf>
    <xf numFmtId="0" fontId="68" fillId="6" borderId="24" xfId="0" applyFont="1" applyFill="1" applyBorder="1" applyAlignment="1">
      <alignment horizontal="center" vertical="center" wrapText="1"/>
    </xf>
    <xf numFmtId="0" fontId="68" fillId="6" borderId="28" xfId="0" applyFont="1" applyFill="1" applyBorder="1" applyAlignment="1">
      <alignment horizontal="center" vertical="center" wrapText="1"/>
    </xf>
    <xf numFmtId="0" fontId="69" fillId="6" borderId="38" xfId="0" applyFont="1" applyFill="1" applyBorder="1" applyAlignment="1">
      <alignment horizontal="center" vertical="center" wrapText="1"/>
    </xf>
    <xf numFmtId="0" fontId="69" fillId="6" borderId="40" xfId="0" applyFont="1" applyFill="1" applyBorder="1" applyAlignment="1">
      <alignment horizontal="center" vertical="center" wrapText="1"/>
    </xf>
    <xf numFmtId="2" fontId="68" fillId="6" borderId="22" xfId="0" applyNumberFormat="1" applyFont="1" applyFill="1" applyBorder="1" applyAlignment="1">
      <alignment horizontal="center" vertical="center" wrapText="1"/>
    </xf>
    <xf numFmtId="0" fontId="68" fillId="6" borderId="20" xfId="0" applyFont="1" applyFill="1" applyBorder="1" applyAlignment="1">
      <alignment horizontal="center" vertical="center"/>
    </xf>
    <xf numFmtId="0" fontId="69" fillId="6" borderId="20" xfId="0" applyFont="1" applyFill="1" applyBorder="1" applyAlignment="1">
      <alignment horizontal="center" vertical="center"/>
    </xf>
    <xf numFmtId="0" fontId="69" fillId="6" borderId="22" xfId="0" applyFont="1" applyFill="1" applyBorder="1" applyAlignment="1">
      <alignment horizontal="center" vertical="center"/>
    </xf>
    <xf numFmtId="0" fontId="3" fillId="0" borderId="2" xfId="0" applyFont="1" applyBorder="1" applyAlignment="1" applyProtection="1">
      <alignment horizontal="center"/>
      <protection locked="0"/>
    </xf>
    <xf numFmtId="0" fontId="3" fillId="0" borderId="2" xfId="7" applyFont="1" applyBorder="1" applyAlignment="1" applyProtection="1">
      <alignment horizontal="left"/>
      <protection locked="0"/>
    </xf>
    <xf numFmtId="0" fontId="2" fillId="0" borderId="6" xfId="7" applyFont="1" applyBorder="1" applyAlignment="1" applyProtection="1">
      <alignment wrapText="1"/>
      <protection locked="0"/>
    </xf>
    <xf numFmtId="0" fontId="2" fillId="0" borderId="0" xfId="7" applyFont="1" applyAlignment="1" applyProtection="1">
      <alignment wrapText="1"/>
      <protection locked="0"/>
    </xf>
    <xf numFmtId="0" fontId="3" fillId="0" borderId="46" xfId="0" applyFont="1" applyBorder="1" applyAlignment="1" applyProtection="1">
      <alignment horizontal="left"/>
      <protection locked="0"/>
    </xf>
    <xf numFmtId="0" fontId="47" fillId="0" borderId="1" xfId="0" applyFont="1" applyBorder="1" applyAlignment="1">
      <alignment horizontal="left" vertical="top" wrapText="1"/>
    </xf>
    <xf numFmtId="0" fontId="48" fillId="0" borderId="3" xfId="0" applyFont="1" applyBorder="1" applyAlignment="1">
      <alignment horizontal="left" vertical="top"/>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13" fillId="0" borderId="0" xfId="2" applyFont="1" applyAlignment="1">
      <alignment horizontal="center"/>
    </xf>
    <xf numFmtId="0" fontId="12" fillId="0" borderId="9" xfId="2" applyBorder="1" applyAlignment="1">
      <alignment vertical="top" wrapText="1"/>
    </xf>
    <xf numFmtId="0" fontId="12" fillId="0" borderId="0" xfId="2" applyAlignment="1">
      <alignment vertical="top"/>
    </xf>
    <xf numFmtId="0" fontId="12" fillId="0" borderId="9" xfId="2" applyBorder="1" applyAlignment="1">
      <alignment vertical="top"/>
    </xf>
    <xf numFmtId="0" fontId="54" fillId="0" borderId="2" xfId="7" applyFont="1" applyBorder="1" applyAlignment="1" applyProtection="1">
      <alignment horizontal="left"/>
      <protection locked="0"/>
    </xf>
    <xf numFmtId="0" fontId="17" fillId="0" borderId="0" xfId="7" applyFont="1" applyAlignment="1" applyProtection="1">
      <alignment horizontal="center" vertical="center" wrapText="1"/>
      <protection locked="0"/>
    </xf>
    <xf numFmtId="0" fontId="54" fillId="0" borderId="2" xfId="0" applyFont="1" applyBorder="1" applyAlignment="1">
      <alignment horizontal="left"/>
    </xf>
    <xf numFmtId="0" fontId="0" fillId="0" borderId="0" xfId="0" applyAlignment="1">
      <alignment horizontal="center" wrapText="1"/>
    </xf>
    <xf numFmtId="0" fontId="0" fillId="0" borderId="17" xfId="0" applyBorder="1" applyAlignment="1">
      <alignment horizontal="center" wrapText="1"/>
    </xf>
    <xf numFmtId="0" fontId="0" fillId="0" borderId="0" xfId="0" applyAlignment="1">
      <alignment horizontal="left" vertical="top"/>
    </xf>
    <xf numFmtId="0" fontId="54" fillId="0" borderId="2" xfId="0" applyFont="1" applyBorder="1" applyAlignment="1">
      <alignment horizontal="right" vertical="top"/>
    </xf>
    <xf numFmtId="0" fontId="54" fillId="0" borderId="46" xfId="0" applyFont="1" applyBorder="1" applyAlignment="1">
      <alignment horizontal="right" vertical="top"/>
    </xf>
    <xf numFmtId="0" fontId="54" fillId="0" borderId="2" xfId="0" applyFont="1" applyBorder="1" applyAlignment="1" applyProtection="1">
      <alignment horizontal="left"/>
      <protection locked="0"/>
    </xf>
    <xf numFmtId="0" fontId="17" fillId="0" borderId="0" xfId="0" applyFont="1" applyAlignment="1" applyProtection="1">
      <alignment vertical="center" wrapText="1"/>
      <protection locked="0"/>
    </xf>
    <xf numFmtId="0" fontId="68" fillId="6" borderId="26" xfId="0" applyFont="1" applyFill="1" applyBorder="1" applyAlignment="1">
      <alignment horizontal="center" vertical="center" wrapText="1"/>
    </xf>
    <xf numFmtId="0" fontId="68" fillId="6" borderId="43" xfId="0" applyFont="1" applyFill="1" applyBorder="1" applyAlignment="1">
      <alignment horizontal="center" vertical="center" wrapText="1"/>
    </xf>
    <xf numFmtId="0" fontId="68" fillId="6" borderId="44" xfId="0" applyFont="1" applyFill="1" applyBorder="1" applyAlignment="1">
      <alignment horizontal="center" vertical="center" wrapText="1"/>
    </xf>
    <xf numFmtId="0" fontId="68" fillId="6" borderId="32" xfId="0" applyFont="1" applyFill="1" applyBorder="1" applyAlignment="1">
      <alignment horizontal="center" vertical="center" wrapText="1"/>
    </xf>
    <xf numFmtId="0" fontId="68" fillId="6" borderId="38" xfId="0" applyFont="1" applyFill="1" applyBorder="1" applyAlignment="1">
      <alignment horizontal="center" vertical="center" wrapText="1"/>
    </xf>
    <xf numFmtId="0" fontId="68" fillId="6" borderId="40" xfId="0" applyFont="1" applyFill="1" applyBorder="1" applyAlignment="1">
      <alignment horizontal="center" vertical="center" wrapText="1"/>
    </xf>
    <xf numFmtId="0" fontId="68" fillId="6" borderId="25" xfId="0" applyFont="1" applyFill="1" applyBorder="1" applyAlignment="1">
      <alignment horizontal="center" vertical="center" wrapText="1"/>
    </xf>
    <xf numFmtId="0" fontId="68" fillId="6" borderId="26" xfId="0" applyFont="1" applyFill="1" applyBorder="1" applyAlignment="1">
      <alignment horizontal="center" vertical="center"/>
    </xf>
    <xf numFmtId="0" fontId="68" fillId="6" borderId="38" xfId="0" applyFont="1" applyFill="1" applyBorder="1" applyAlignment="1">
      <alignment horizontal="center" vertical="center"/>
    </xf>
    <xf numFmtId="0" fontId="75" fillId="0" borderId="35" xfId="0" applyFont="1" applyBorder="1" applyAlignment="1">
      <alignment horizontal="center" wrapText="1"/>
    </xf>
    <xf numFmtId="0" fontId="75" fillId="0" borderId="47" xfId="0" applyFont="1" applyBorder="1" applyAlignment="1">
      <alignment horizontal="center" wrapText="1"/>
    </xf>
    <xf numFmtId="0" fontId="73" fillId="0" borderId="0" xfId="0" applyFont="1" applyAlignment="1">
      <alignment horizontal="center"/>
    </xf>
    <xf numFmtId="0" fontId="68" fillId="6" borderId="22" xfId="0" applyFont="1" applyFill="1" applyBorder="1" applyAlignment="1">
      <alignment horizontal="center" vertical="center" wrapText="1"/>
    </xf>
    <xf numFmtId="2" fontId="68" fillId="6" borderId="32" xfId="0" applyNumberFormat="1" applyFont="1" applyFill="1" applyBorder="1" applyAlignment="1">
      <alignment horizontal="center" vertical="center" wrapText="1"/>
    </xf>
    <xf numFmtId="0" fontId="87" fillId="0" borderId="46" xfId="0" applyFont="1" applyBorder="1" applyAlignment="1">
      <alignment horizontal="left"/>
    </xf>
    <xf numFmtId="0" fontId="86" fillId="0" borderId="17" xfId="0" applyFont="1" applyBorder="1" applyAlignment="1">
      <alignment horizontal="center" wrapText="1"/>
    </xf>
    <xf numFmtId="0" fontId="88" fillId="0" borderId="32" xfId="0" applyFont="1" applyBorder="1" applyAlignment="1">
      <alignment vertical="center" wrapText="1"/>
    </xf>
    <xf numFmtId="0" fontId="88" fillId="0" borderId="50" xfId="0" applyFont="1" applyBorder="1" applyAlignment="1">
      <alignment horizontal="center" vertical="center" wrapText="1"/>
    </xf>
    <xf numFmtId="0" fontId="88" fillId="0" borderId="49" xfId="0" applyFont="1" applyBorder="1" applyAlignment="1">
      <alignment horizontal="center" vertical="center" wrapText="1"/>
    </xf>
    <xf numFmtId="0" fontId="0" fillId="0" borderId="0" xfId="0" applyAlignment="1">
      <alignment horizontal="center"/>
    </xf>
    <xf numFmtId="0" fontId="2" fillId="0" borderId="0" xfId="0" applyFont="1" applyAlignment="1" applyProtection="1">
      <alignment horizontal="center"/>
      <protection locked="0"/>
    </xf>
    <xf numFmtId="0" fontId="2" fillId="0" borderId="0" xfId="0" applyFont="1" applyAlignment="1" applyProtection="1">
      <alignment horizontal="center" wrapText="1"/>
      <protection locked="0"/>
    </xf>
  </cellXfs>
  <cellStyles count="14">
    <cellStyle name="Dziesiętny" xfId="13" builtinId="3"/>
    <cellStyle name="Dziesiętny 2" xfId="5"/>
    <cellStyle name="Dziesiętny 3" xfId="8"/>
    <cellStyle name="Excel Built-in Normal" xfId="10"/>
    <cellStyle name="Normalny" xfId="0" builtinId="0"/>
    <cellStyle name="Normalny 2" xfId="2"/>
    <cellStyle name="Normalny 3" xfId="4"/>
    <cellStyle name="Normalny 4" xfId="7"/>
    <cellStyle name="Procentowy" xfId="1" builtinId="5"/>
    <cellStyle name="Procentowy 2" xfId="6"/>
    <cellStyle name="Procentowy 3" xfId="9"/>
    <cellStyle name="TableStyleLight1" xfId="3"/>
    <cellStyle name="Tekst objaśnienia" xfId="12" builtinId="53"/>
    <cellStyle name="Walutowy" xfId="1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13" workbookViewId="0">
      <selection activeCell="G25" sqref="G25"/>
    </sheetView>
  </sheetViews>
  <sheetFormatPr defaultRowHeight="15"/>
  <cols>
    <col min="1" max="1" width="8.42578125" customWidth="1"/>
    <col min="2" max="2" width="26.28515625" customWidth="1"/>
    <col min="3" max="3" width="6" customWidth="1"/>
    <col min="4" max="4" width="5.7109375" customWidth="1"/>
    <col min="5" max="5" width="13.7109375" customWidth="1"/>
    <col min="6" max="6" width="5.42578125" customWidth="1"/>
    <col min="7" max="7" width="9.42578125" bestFit="1" customWidth="1"/>
    <col min="8" max="8" width="12.42578125" customWidth="1"/>
    <col min="9" max="9" width="11.140625" bestFit="1" customWidth="1"/>
    <col min="10" max="10" width="10.7109375" customWidth="1"/>
    <col min="11" max="11" width="12.85546875" customWidth="1"/>
    <col min="13" max="13" width="11.28515625" customWidth="1"/>
    <col min="14" max="14" width="2.42578125" customWidth="1"/>
  </cols>
  <sheetData>
    <row r="1" spans="1:13">
      <c r="B1" t="s">
        <v>546</v>
      </c>
    </row>
    <row r="2" spans="1:13" ht="24" customHeight="1">
      <c r="B2" s="242" t="s">
        <v>416</v>
      </c>
      <c r="C2" s="242" t="s">
        <v>421</v>
      </c>
      <c r="D2" s="242"/>
      <c r="E2" s="242"/>
      <c r="F2" s="242"/>
    </row>
    <row r="3" spans="1:13" ht="42">
      <c r="A3" s="228"/>
      <c r="B3" s="229" t="s">
        <v>320</v>
      </c>
      <c r="C3" s="229" t="s">
        <v>321</v>
      </c>
      <c r="D3" s="229" t="s">
        <v>322</v>
      </c>
      <c r="E3" s="229" t="s">
        <v>323</v>
      </c>
      <c r="F3" s="229" t="s">
        <v>324</v>
      </c>
      <c r="G3" s="229" t="s">
        <v>304</v>
      </c>
      <c r="H3" s="229" t="s">
        <v>325</v>
      </c>
      <c r="I3" s="229" t="s">
        <v>326</v>
      </c>
      <c r="J3" s="229" t="s">
        <v>346</v>
      </c>
      <c r="K3" s="229" t="s">
        <v>327</v>
      </c>
      <c r="L3" s="229" t="s">
        <v>328</v>
      </c>
      <c r="M3" s="230" t="s">
        <v>329</v>
      </c>
    </row>
    <row r="4" spans="1:13">
      <c r="A4" s="231">
        <v>1</v>
      </c>
      <c r="B4" s="232">
        <v>2</v>
      </c>
      <c r="C4" s="231">
        <v>3</v>
      </c>
      <c r="D4" s="231">
        <v>4</v>
      </c>
      <c r="E4" s="232">
        <v>5</v>
      </c>
      <c r="F4" s="232">
        <v>6</v>
      </c>
      <c r="G4" s="232">
        <v>7</v>
      </c>
      <c r="H4" s="232">
        <v>8</v>
      </c>
      <c r="I4" s="231">
        <v>9</v>
      </c>
      <c r="J4" s="231">
        <v>10</v>
      </c>
      <c r="K4" s="231">
        <v>11</v>
      </c>
      <c r="L4" s="231">
        <v>12</v>
      </c>
      <c r="M4" s="233">
        <v>13</v>
      </c>
    </row>
    <row r="5" spans="1:13" ht="38.25" customHeight="1">
      <c r="A5" s="234">
        <v>1</v>
      </c>
      <c r="B5" s="235" t="s">
        <v>330</v>
      </c>
      <c r="C5" s="234" t="s">
        <v>14</v>
      </c>
      <c r="D5" s="236">
        <v>2</v>
      </c>
      <c r="E5" s="244"/>
      <c r="F5" s="237">
        <v>0.08</v>
      </c>
      <c r="G5" s="238">
        <f>E5*F5</f>
        <v>0</v>
      </c>
      <c r="H5" s="238">
        <f>E5+G5</f>
        <v>0</v>
      </c>
      <c r="I5" s="238">
        <f>D5*E5</f>
        <v>0</v>
      </c>
      <c r="J5" s="239">
        <f>K5-I5</f>
        <v>0</v>
      </c>
      <c r="K5" s="239">
        <f>D5*H5</f>
        <v>0</v>
      </c>
      <c r="L5" s="235"/>
      <c r="M5" s="240"/>
    </row>
    <row r="6" spans="1:13" ht="54" customHeight="1">
      <c r="A6" s="234">
        <v>2</v>
      </c>
      <c r="B6" s="235" t="s">
        <v>331</v>
      </c>
      <c r="C6" s="234" t="s">
        <v>332</v>
      </c>
      <c r="D6" s="236">
        <v>5</v>
      </c>
      <c r="E6" s="244"/>
      <c r="F6" s="237">
        <v>0.08</v>
      </c>
      <c r="G6" s="238">
        <f>E6*F6</f>
        <v>0</v>
      </c>
      <c r="H6" s="238">
        <f>E6+G6</f>
        <v>0</v>
      </c>
      <c r="I6" s="238">
        <f>D6*E6</f>
        <v>0</v>
      </c>
      <c r="J6" s="239">
        <f>K6-I6</f>
        <v>0</v>
      </c>
      <c r="K6" s="239">
        <f>D6*H6</f>
        <v>0</v>
      </c>
      <c r="L6" s="235"/>
      <c r="M6" s="240"/>
    </row>
    <row r="7" spans="1:13" ht="49.5" customHeight="1">
      <c r="A7" s="234">
        <v>3</v>
      </c>
      <c r="B7" s="235" t="s">
        <v>333</v>
      </c>
      <c r="C7" s="234" t="s">
        <v>14</v>
      </c>
      <c r="D7" s="236">
        <v>5</v>
      </c>
      <c r="E7" s="244"/>
      <c r="F7" s="237">
        <v>0.08</v>
      </c>
      <c r="G7" s="238">
        <f t="shared" ref="G7:G18" si="0">E7*F7</f>
        <v>0</v>
      </c>
      <c r="H7" s="238">
        <f t="shared" ref="H7:H18" si="1">E7+G7</f>
        <v>0</v>
      </c>
      <c r="I7" s="238">
        <f t="shared" ref="I7:I18" si="2">D7*E7</f>
        <v>0</v>
      </c>
      <c r="J7" s="239">
        <f t="shared" ref="J7:J18" si="3">K7-I7</f>
        <v>0</v>
      </c>
      <c r="K7" s="239">
        <f t="shared" ref="K7:K18" si="4">D7*H7</f>
        <v>0</v>
      </c>
      <c r="L7" s="235"/>
      <c r="M7" s="240"/>
    </row>
    <row r="8" spans="1:13" ht="42.75" customHeight="1">
      <c r="A8" s="234">
        <v>4</v>
      </c>
      <c r="B8" s="235" t="s">
        <v>334</v>
      </c>
      <c r="C8" s="234" t="s">
        <v>14</v>
      </c>
      <c r="D8" s="236">
        <v>6</v>
      </c>
      <c r="E8" s="244"/>
      <c r="F8" s="237">
        <v>0.08</v>
      </c>
      <c r="G8" s="238">
        <f t="shared" si="0"/>
        <v>0</v>
      </c>
      <c r="H8" s="238">
        <f t="shared" si="1"/>
        <v>0</v>
      </c>
      <c r="I8" s="238">
        <f t="shared" si="2"/>
        <v>0</v>
      </c>
      <c r="J8" s="239">
        <f t="shared" si="3"/>
        <v>0</v>
      </c>
      <c r="K8" s="239">
        <f t="shared" si="4"/>
        <v>0</v>
      </c>
      <c r="L8" s="235"/>
      <c r="M8" s="240"/>
    </row>
    <row r="9" spans="1:13" ht="49.5" customHeight="1">
      <c r="A9" s="234">
        <v>5</v>
      </c>
      <c r="B9" s="235" t="s">
        <v>335</v>
      </c>
      <c r="C9" s="234" t="s">
        <v>14</v>
      </c>
      <c r="D9" s="236">
        <v>2</v>
      </c>
      <c r="E9" s="244"/>
      <c r="F9" s="237">
        <v>0.08</v>
      </c>
      <c r="G9" s="238">
        <f t="shared" si="0"/>
        <v>0</v>
      </c>
      <c r="H9" s="238">
        <f t="shared" si="1"/>
        <v>0</v>
      </c>
      <c r="I9" s="238">
        <f t="shared" si="2"/>
        <v>0</v>
      </c>
      <c r="J9" s="239">
        <f t="shared" si="3"/>
        <v>0</v>
      </c>
      <c r="K9" s="239">
        <f t="shared" si="4"/>
        <v>0</v>
      </c>
      <c r="L9" s="235"/>
      <c r="M9" s="240"/>
    </row>
    <row r="10" spans="1:13" ht="40.5" customHeight="1">
      <c r="A10" s="234">
        <v>6</v>
      </c>
      <c r="B10" s="235" t="s">
        <v>336</v>
      </c>
      <c r="C10" s="234" t="s">
        <v>14</v>
      </c>
      <c r="D10" s="236">
        <v>12</v>
      </c>
      <c r="E10" s="244"/>
      <c r="F10" s="237">
        <v>0.08</v>
      </c>
      <c r="G10" s="238">
        <f t="shared" si="0"/>
        <v>0</v>
      </c>
      <c r="H10" s="238">
        <f t="shared" si="1"/>
        <v>0</v>
      </c>
      <c r="I10" s="238">
        <f t="shared" si="2"/>
        <v>0</v>
      </c>
      <c r="J10" s="239">
        <f t="shared" si="3"/>
        <v>0</v>
      </c>
      <c r="K10" s="239">
        <f t="shared" si="4"/>
        <v>0</v>
      </c>
      <c r="L10" s="235"/>
      <c r="M10" s="240"/>
    </row>
    <row r="11" spans="1:13" ht="41.25" customHeight="1">
      <c r="A11" s="234">
        <v>7</v>
      </c>
      <c r="B11" s="235" t="s">
        <v>337</v>
      </c>
      <c r="C11" s="234" t="s">
        <v>332</v>
      </c>
      <c r="D11" s="236">
        <v>1</v>
      </c>
      <c r="E11" s="244"/>
      <c r="F11" s="237">
        <v>0.08</v>
      </c>
      <c r="G11" s="238">
        <f t="shared" si="0"/>
        <v>0</v>
      </c>
      <c r="H11" s="238">
        <f t="shared" si="1"/>
        <v>0</v>
      </c>
      <c r="I11" s="238">
        <f t="shared" si="2"/>
        <v>0</v>
      </c>
      <c r="J11" s="239">
        <f t="shared" si="3"/>
        <v>0</v>
      </c>
      <c r="K11" s="239">
        <f t="shared" si="4"/>
        <v>0</v>
      </c>
      <c r="L11" s="235"/>
      <c r="M11" s="240"/>
    </row>
    <row r="12" spans="1:13" ht="36.75" customHeight="1">
      <c r="A12" s="234">
        <v>8</v>
      </c>
      <c r="B12" s="235" t="s">
        <v>338</v>
      </c>
      <c r="C12" s="234" t="s">
        <v>332</v>
      </c>
      <c r="D12" s="236">
        <v>2</v>
      </c>
      <c r="E12" s="244"/>
      <c r="F12" s="237">
        <v>0.08</v>
      </c>
      <c r="G12" s="238">
        <f t="shared" si="0"/>
        <v>0</v>
      </c>
      <c r="H12" s="238">
        <f t="shared" si="1"/>
        <v>0</v>
      </c>
      <c r="I12" s="238">
        <f t="shared" si="2"/>
        <v>0</v>
      </c>
      <c r="J12" s="239">
        <f t="shared" si="3"/>
        <v>0</v>
      </c>
      <c r="K12" s="239">
        <f t="shared" si="4"/>
        <v>0</v>
      </c>
      <c r="L12" s="235"/>
      <c r="M12" s="240"/>
    </row>
    <row r="13" spans="1:13" ht="38.25" customHeight="1">
      <c r="A13" s="234">
        <v>9</v>
      </c>
      <c r="B13" s="235" t="s">
        <v>339</v>
      </c>
      <c r="C13" s="234" t="s">
        <v>332</v>
      </c>
      <c r="D13" s="236">
        <v>2</v>
      </c>
      <c r="E13" s="244"/>
      <c r="F13" s="237">
        <v>0.08</v>
      </c>
      <c r="G13" s="238">
        <f t="shared" si="0"/>
        <v>0</v>
      </c>
      <c r="H13" s="238">
        <f t="shared" si="1"/>
        <v>0</v>
      </c>
      <c r="I13" s="238">
        <f t="shared" si="2"/>
        <v>0</v>
      </c>
      <c r="J13" s="239">
        <f t="shared" si="3"/>
        <v>0</v>
      </c>
      <c r="K13" s="239">
        <f t="shared" si="4"/>
        <v>0</v>
      </c>
      <c r="L13" s="235"/>
      <c r="M13" s="240"/>
    </row>
    <row r="14" spans="1:13" ht="57" customHeight="1">
      <c r="A14" s="234">
        <v>10</v>
      </c>
      <c r="B14" s="235" t="s">
        <v>340</v>
      </c>
      <c r="C14" s="234" t="s">
        <v>332</v>
      </c>
      <c r="D14" s="236">
        <v>6</v>
      </c>
      <c r="E14" s="244"/>
      <c r="F14" s="237">
        <v>0.08</v>
      </c>
      <c r="G14" s="238">
        <f t="shared" si="0"/>
        <v>0</v>
      </c>
      <c r="H14" s="238">
        <f t="shared" si="1"/>
        <v>0</v>
      </c>
      <c r="I14" s="238">
        <f t="shared" si="2"/>
        <v>0</v>
      </c>
      <c r="J14" s="239">
        <f t="shared" si="3"/>
        <v>0</v>
      </c>
      <c r="K14" s="239">
        <f t="shared" si="4"/>
        <v>0</v>
      </c>
      <c r="L14" s="235"/>
      <c r="M14" s="240"/>
    </row>
    <row r="15" spans="1:13" ht="56.25" customHeight="1">
      <c r="A15" s="234">
        <v>11</v>
      </c>
      <c r="B15" s="235" t="s">
        <v>341</v>
      </c>
      <c r="C15" s="234" t="s">
        <v>332</v>
      </c>
      <c r="D15" s="236">
        <v>30</v>
      </c>
      <c r="E15" s="244"/>
      <c r="F15" s="237">
        <v>0.08</v>
      </c>
      <c r="G15" s="238">
        <f t="shared" si="0"/>
        <v>0</v>
      </c>
      <c r="H15" s="238">
        <f t="shared" si="1"/>
        <v>0</v>
      </c>
      <c r="I15" s="238">
        <f t="shared" si="2"/>
        <v>0</v>
      </c>
      <c r="J15" s="239">
        <f t="shared" si="3"/>
        <v>0</v>
      </c>
      <c r="K15" s="239">
        <f t="shared" si="4"/>
        <v>0</v>
      </c>
      <c r="L15" s="235"/>
      <c r="M15" s="240"/>
    </row>
    <row r="16" spans="1:13" ht="60" customHeight="1">
      <c r="A16" s="234">
        <v>12</v>
      </c>
      <c r="B16" s="235" t="s">
        <v>342</v>
      </c>
      <c r="C16" s="234" t="s">
        <v>332</v>
      </c>
      <c r="D16" s="236">
        <v>1</v>
      </c>
      <c r="E16" s="244"/>
      <c r="F16" s="237">
        <v>0.08</v>
      </c>
      <c r="G16" s="238">
        <f t="shared" si="0"/>
        <v>0</v>
      </c>
      <c r="H16" s="238">
        <f t="shared" si="1"/>
        <v>0</v>
      </c>
      <c r="I16" s="238">
        <f t="shared" si="2"/>
        <v>0</v>
      </c>
      <c r="J16" s="239">
        <f t="shared" si="3"/>
        <v>0</v>
      </c>
      <c r="K16" s="239">
        <f t="shared" si="4"/>
        <v>0</v>
      </c>
      <c r="L16" s="235"/>
      <c r="M16" s="240"/>
    </row>
    <row r="17" spans="1:13" ht="42.75" customHeight="1">
      <c r="A17" s="234">
        <v>13</v>
      </c>
      <c r="B17" s="235" t="s">
        <v>343</v>
      </c>
      <c r="C17" s="234" t="s">
        <v>332</v>
      </c>
      <c r="D17" s="236">
        <v>1</v>
      </c>
      <c r="E17" s="244"/>
      <c r="F17" s="237">
        <v>0.08</v>
      </c>
      <c r="G17" s="238">
        <f t="shared" si="0"/>
        <v>0</v>
      </c>
      <c r="H17" s="238">
        <f t="shared" si="1"/>
        <v>0</v>
      </c>
      <c r="I17" s="238">
        <f t="shared" si="2"/>
        <v>0</v>
      </c>
      <c r="J17" s="239">
        <f t="shared" si="3"/>
        <v>0</v>
      </c>
      <c r="K17" s="239">
        <f t="shared" si="4"/>
        <v>0</v>
      </c>
      <c r="L17" s="235"/>
      <c r="M17" s="240"/>
    </row>
    <row r="18" spans="1:13" ht="48" customHeight="1">
      <c r="A18" s="234">
        <v>14</v>
      </c>
      <c r="B18" s="235" t="s">
        <v>344</v>
      </c>
      <c r="C18" s="234" t="s">
        <v>332</v>
      </c>
      <c r="D18" s="236">
        <v>1</v>
      </c>
      <c r="E18" s="244"/>
      <c r="F18" s="237">
        <v>0.08</v>
      </c>
      <c r="G18" s="238">
        <f t="shared" si="0"/>
        <v>0</v>
      </c>
      <c r="H18" s="238">
        <f t="shared" si="1"/>
        <v>0</v>
      </c>
      <c r="I18" s="238">
        <f t="shared" si="2"/>
        <v>0</v>
      </c>
      <c r="J18" s="239">
        <f t="shared" si="3"/>
        <v>0</v>
      </c>
      <c r="K18" s="239">
        <f t="shared" si="4"/>
        <v>0</v>
      </c>
      <c r="L18" s="235"/>
      <c r="M18" s="240"/>
    </row>
    <row r="19" spans="1:13">
      <c r="A19" s="654" t="s">
        <v>10</v>
      </c>
      <c r="B19" s="655"/>
      <c r="C19" s="655"/>
      <c r="D19" s="655"/>
      <c r="E19" s="655"/>
      <c r="F19" s="655"/>
      <c r="G19" s="655"/>
      <c r="H19" s="656"/>
      <c r="I19" s="241">
        <f>SUM(I5:I18)</f>
        <v>0</v>
      </c>
      <c r="J19" s="241">
        <f>SUM(J5:J18)</f>
        <v>0</v>
      </c>
      <c r="K19" s="241">
        <f>SUM(K5:K18)</f>
        <v>0</v>
      </c>
      <c r="L19" s="233"/>
    </row>
  </sheetData>
  <mergeCells count="1">
    <mergeCell ref="A19:H19"/>
  </mergeCells>
  <pageMargins left="0.7" right="0.7" top="0.75" bottom="0.75" header="0.3" footer="0.3"/>
  <pageSetup paperSize="9" scale="67" fitToWidth="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5"/>
  <sheetViews>
    <sheetView zoomScaleNormal="100" workbookViewId="0">
      <pane ySplit="2" topLeftCell="A3" activePane="bottomLeft" state="frozen"/>
      <selection pane="bottomLeft" sqref="A1:J1"/>
    </sheetView>
  </sheetViews>
  <sheetFormatPr defaultRowHeight="12.75"/>
  <cols>
    <col min="1" max="1" width="3.7109375" style="9" customWidth="1"/>
    <col min="2" max="2" width="63.140625" style="10" customWidth="1"/>
    <col min="3" max="3" width="11.140625" style="9" customWidth="1"/>
    <col min="4" max="4" width="5.85546875" style="9" customWidth="1"/>
    <col min="5" max="5" width="12.140625" style="11" customWidth="1"/>
    <col min="6" max="7" width="9.42578125" style="12" customWidth="1"/>
    <col min="8" max="8" width="13.85546875" style="11" customWidth="1"/>
    <col min="9" max="9" width="14" style="11" customWidth="1"/>
    <col min="10" max="10" width="11" style="11" customWidth="1"/>
    <col min="11" max="11" width="11.85546875" style="9" customWidth="1"/>
    <col min="12" max="12" width="11.85546875" style="602" customWidth="1"/>
    <col min="13" max="13" width="8.7109375" style="9" customWidth="1"/>
    <col min="14" max="16384" width="9.140625" style="9"/>
  </cols>
  <sheetData>
    <row r="1" spans="1:13" ht="24.75" customHeight="1">
      <c r="A1" s="658" t="s">
        <v>551</v>
      </c>
      <c r="B1" s="658"/>
      <c r="C1" s="658"/>
      <c r="D1" s="658"/>
      <c r="E1" s="658"/>
      <c r="F1" s="658"/>
      <c r="G1" s="658"/>
      <c r="H1" s="658"/>
      <c r="I1" s="658"/>
      <c r="J1" s="658"/>
    </row>
    <row r="2" spans="1:13" s="6" customFormat="1" ht="38.25">
      <c r="A2" s="1" t="s">
        <v>0</v>
      </c>
      <c r="B2" s="2" t="s">
        <v>1</v>
      </c>
      <c r="C2" s="3" t="s">
        <v>2</v>
      </c>
      <c r="D2" s="3" t="s">
        <v>3</v>
      </c>
      <c r="E2" s="4" t="s">
        <v>7</v>
      </c>
      <c r="F2" s="5" t="s">
        <v>315</v>
      </c>
      <c r="G2" s="5" t="s">
        <v>316</v>
      </c>
      <c r="H2" s="4" t="s">
        <v>5</v>
      </c>
      <c r="I2" s="4" t="s">
        <v>6</v>
      </c>
      <c r="J2" s="4" t="s">
        <v>8</v>
      </c>
      <c r="K2" s="4" t="s">
        <v>9</v>
      </c>
      <c r="L2" s="540" t="s">
        <v>547</v>
      </c>
      <c r="M2" s="617" t="s">
        <v>406</v>
      </c>
    </row>
    <row r="3" spans="1:13">
      <c r="A3" s="7">
        <v>1</v>
      </c>
      <c r="B3" s="8" t="s">
        <v>157</v>
      </c>
      <c r="C3" s="157" t="s">
        <v>14</v>
      </c>
      <c r="D3" s="16">
        <v>15</v>
      </c>
      <c r="E3" s="17"/>
      <c r="F3" s="18">
        <v>0.08</v>
      </c>
      <c r="G3" s="198">
        <f>E3*F3</f>
        <v>0</v>
      </c>
      <c r="H3" s="198">
        <f>E3+G3</f>
        <v>0</v>
      </c>
      <c r="I3" s="198">
        <f>D3*E3</f>
        <v>0</v>
      </c>
      <c r="J3" s="198">
        <f t="shared" ref="J3:J14" si="0">K3-I3</f>
        <v>0</v>
      </c>
      <c r="K3" s="198">
        <f>D3*H3</f>
        <v>0</v>
      </c>
      <c r="L3" s="611"/>
      <c r="M3" s="404"/>
    </row>
    <row r="4" spans="1:13">
      <c r="A4" s="7">
        <f>A3+1</f>
        <v>2</v>
      </c>
      <c r="B4" s="8" t="s">
        <v>158</v>
      </c>
      <c r="C4" s="158" t="s">
        <v>14</v>
      </c>
      <c r="D4" s="16">
        <v>15</v>
      </c>
      <c r="E4" s="17"/>
      <c r="F4" s="18">
        <v>0.08</v>
      </c>
      <c r="G4" s="198">
        <f>E4*F4</f>
        <v>0</v>
      </c>
      <c r="H4" s="198">
        <f>E4+G4</f>
        <v>0</v>
      </c>
      <c r="I4" s="198">
        <f>D4*E4</f>
        <v>0</v>
      </c>
      <c r="J4" s="198">
        <f t="shared" si="0"/>
        <v>0</v>
      </c>
      <c r="K4" s="198">
        <f>D4*H5</f>
        <v>0</v>
      </c>
      <c r="L4" s="611"/>
      <c r="M4" s="404"/>
    </row>
    <row r="5" spans="1:13">
      <c r="A5" s="7">
        <f t="shared" ref="A5:A11" si="1">A4+1</f>
        <v>3</v>
      </c>
      <c r="B5" s="8" t="s">
        <v>159</v>
      </c>
      <c r="C5" s="158" t="s">
        <v>14</v>
      </c>
      <c r="D5" s="16">
        <v>15</v>
      </c>
      <c r="E5" s="17"/>
      <c r="F5" s="18">
        <v>0.08</v>
      </c>
      <c r="G5" s="198">
        <f t="shared" ref="G5:G14" si="2">E5*F5</f>
        <v>0</v>
      </c>
      <c r="H5" s="198">
        <f t="shared" ref="H5:H14" si="3">E5+G5</f>
        <v>0</v>
      </c>
      <c r="I5" s="198">
        <f t="shared" ref="I5:I14" si="4">D5*E5</f>
        <v>0</v>
      </c>
      <c r="J5" s="198">
        <f t="shared" si="0"/>
        <v>0</v>
      </c>
      <c r="K5" s="198">
        <f t="shared" ref="K5" si="5">D5*H5</f>
        <v>0</v>
      </c>
      <c r="L5" s="611"/>
      <c r="M5" s="404"/>
    </row>
    <row r="6" spans="1:13">
      <c r="A6" s="7">
        <f t="shared" si="1"/>
        <v>4</v>
      </c>
      <c r="B6" s="8" t="s">
        <v>160</v>
      </c>
      <c r="C6" s="158" t="s">
        <v>14</v>
      </c>
      <c r="D6" s="16">
        <v>20</v>
      </c>
      <c r="E6" s="17"/>
      <c r="F6" s="18">
        <v>0.08</v>
      </c>
      <c r="G6" s="198">
        <f t="shared" si="2"/>
        <v>0</v>
      </c>
      <c r="H6" s="198">
        <f t="shared" si="3"/>
        <v>0</v>
      </c>
      <c r="I6" s="198">
        <f t="shared" si="4"/>
        <v>0</v>
      </c>
      <c r="J6" s="198">
        <f t="shared" si="0"/>
        <v>0</v>
      </c>
      <c r="K6" s="198">
        <f t="shared" ref="K6" si="6">D6*H7</f>
        <v>0</v>
      </c>
      <c r="L6" s="611"/>
      <c r="M6" s="404"/>
    </row>
    <row r="7" spans="1:13">
      <c r="A7" s="7">
        <f t="shared" si="1"/>
        <v>5</v>
      </c>
      <c r="B7" s="8" t="s">
        <v>161</v>
      </c>
      <c r="C7" s="158" t="s">
        <v>14</v>
      </c>
      <c r="D7" s="16">
        <v>20</v>
      </c>
      <c r="E7" s="17"/>
      <c r="F7" s="18">
        <v>0.08</v>
      </c>
      <c r="G7" s="198">
        <f t="shared" si="2"/>
        <v>0</v>
      </c>
      <c r="H7" s="198">
        <f t="shared" si="3"/>
        <v>0</v>
      </c>
      <c r="I7" s="198">
        <f t="shared" si="4"/>
        <v>0</v>
      </c>
      <c r="J7" s="198">
        <f t="shared" si="0"/>
        <v>0</v>
      </c>
      <c r="K7" s="198">
        <f t="shared" ref="K7" si="7">D7*H7</f>
        <v>0</v>
      </c>
      <c r="L7" s="611"/>
      <c r="M7" s="404"/>
    </row>
    <row r="8" spans="1:13">
      <c r="A8" s="7">
        <f t="shared" si="1"/>
        <v>6</v>
      </c>
      <c r="B8" s="8" t="s">
        <v>162</v>
      </c>
      <c r="C8" s="158" t="s">
        <v>14</v>
      </c>
      <c r="D8" s="16">
        <v>15</v>
      </c>
      <c r="E8" s="17"/>
      <c r="F8" s="18">
        <v>0.08</v>
      </c>
      <c r="G8" s="198">
        <f t="shared" si="2"/>
        <v>0</v>
      </c>
      <c r="H8" s="198">
        <f t="shared" si="3"/>
        <v>0</v>
      </c>
      <c r="I8" s="198">
        <f t="shared" si="4"/>
        <v>0</v>
      </c>
      <c r="J8" s="198">
        <f t="shared" si="0"/>
        <v>0</v>
      </c>
      <c r="K8" s="198">
        <f t="shared" ref="K8" si="8">D8*H9</f>
        <v>0</v>
      </c>
      <c r="L8" s="611"/>
      <c r="M8" s="404"/>
    </row>
    <row r="9" spans="1:13">
      <c r="A9" s="7">
        <f t="shared" si="1"/>
        <v>7</v>
      </c>
      <c r="B9" s="8" t="s">
        <v>163</v>
      </c>
      <c r="C9" s="158" t="s">
        <v>14</v>
      </c>
      <c r="D9" s="16">
        <v>15</v>
      </c>
      <c r="E9" s="17"/>
      <c r="F9" s="18">
        <v>0.08</v>
      </c>
      <c r="G9" s="198">
        <f t="shared" si="2"/>
        <v>0</v>
      </c>
      <c r="H9" s="198">
        <f t="shared" si="3"/>
        <v>0</v>
      </c>
      <c r="I9" s="198">
        <f t="shared" si="4"/>
        <v>0</v>
      </c>
      <c r="J9" s="198">
        <f t="shared" si="0"/>
        <v>0</v>
      </c>
      <c r="K9" s="198">
        <f t="shared" ref="K9" si="9">D9*H9</f>
        <v>0</v>
      </c>
      <c r="L9" s="611"/>
      <c r="M9" s="404"/>
    </row>
    <row r="10" spans="1:13">
      <c r="A10" s="7">
        <f t="shared" si="1"/>
        <v>8</v>
      </c>
      <c r="B10" s="8" t="s">
        <v>164</v>
      </c>
      <c r="C10" s="158" t="s">
        <v>14</v>
      </c>
      <c r="D10" s="16">
        <v>15</v>
      </c>
      <c r="E10" s="17"/>
      <c r="F10" s="18">
        <v>0.08</v>
      </c>
      <c r="G10" s="198">
        <f t="shared" si="2"/>
        <v>0</v>
      </c>
      <c r="H10" s="198">
        <f t="shared" si="3"/>
        <v>0</v>
      </c>
      <c r="I10" s="198">
        <f t="shared" si="4"/>
        <v>0</v>
      </c>
      <c r="J10" s="198">
        <f t="shared" si="0"/>
        <v>0</v>
      </c>
      <c r="K10" s="198">
        <f t="shared" ref="K10" si="10">D10*H11</f>
        <v>0</v>
      </c>
      <c r="L10" s="611"/>
      <c r="M10" s="404"/>
    </row>
    <row r="11" spans="1:13">
      <c r="A11" s="7">
        <f t="shared" si="1"/>
        <v>9</v>
      </c>
      <c r="B11" s="8" t="s">
        <v>166</v>
      </c>
      <c r="C11" s="158" t="s">
        <v>14</v>
      </c>
      <c r="D11" s="16">
        <v>3</v>
      </c>
      <c r="E11" s="17"/>
      <c r="F11" s="18">
        <v>0.08</v>
      </c>
      <c r="G11" s="198">
        <f t="shared" si="2"/>
        <v>0</v>
      </c>
      <c r="H11" s="198">
        <f t="shared" si="3"/>
        <v>0</v>
      </c>
      <c r="I11" s="198">
        <f t="shared" si="4"/>
        <v>0</v>
      </c>
      <c r="J11" s="198">
        <f t="shared" si="0"/>
        <v>0</v>
      </c>
      <c r="K11" s="198">
        <f t="shared" ref="K11" si="11">D11*H11</f>
        <v>0</v>
      </c>
      <c r="L11" s="611"/>
      <c r="M11" s="404"/>
    </row>
    <row r="12" spans="1:13">
      <c r="A12" s="7">
        <v>10</v>
      </c>
      <c r="B12" s="8" t="s">
        <v>167</v>
      </c>
      <c r="C12" s="158" t="s">
        <v>14</v>
      </c>
      <c r="D12" s="16">
        <v>2</v>
      </c>
      <c r="E12" s="17"/>
      <c r="F12" s="18">
        <v>0.08</v>
      </c>
      <c r="G12" s="198">
        <f t="shared" si="2"/>
        <v>0</v>
      </c>
      <c r="H12" s="198">
        <f t="shared" si="3"/>
        <v>0</v>
      </c>
      <c r="I12" s="198">
        <f t="shared" si="4"/>
        <v>0</v>
      </c>
      <c r="J12" s="198">
        <f t="shared" si="0"/>
        <v>0</v>
      </c>
      <c r="K12" s="198">
        <f t="shared" ref="K12" si="12">D12*H13</f>
        <v>0</v>
      </c>
      <c r="L12" s="611"/>
      <c r="M12" s="404"/>
    </row>
    <row r="13" spans="1:13">
      <c r="A13" s="7">
        <v>11</v>
      </c>
      <c r="B13" s="8" t="s">
        <v>168</v>
      </c>
      <c r="C13" s="158" t="s">
        <v>14</v>
      </c>
      <c r="D13" s="16">
        <v>1</v>
      </c>
      <c r="E13" s="17"/>
      <c r="F13" s="18">
        <v>0.08</v>
      </c>
      <c r="G13" s="198">
        <f t="shared" si="2"/>
        <v>0</v>
      </c>
      <c r="H13" s="198">
        <f t="shared" si="3"/>
        <v>0</v>
      </c>
      <c r="I13" s="198">
        <f t="shared" si="4"/>
        <v>0</v>
      </c>
      <c r="J13" s="198">
        <f t="shared" si="0"/>
        <v>0</v>
      </c>
      <c r="K13" s="198">
        <f t="shared" ref="K13" si="13">D13*H13</f>
        <v>0</v>
      </c>
      <c r="L13" s="611"/>
      <c r="M13" s="404"/>
    </row>
    <row r="14" spans="1:13">
      <c r="A14" s="7">
        <v>12</v>
      </c>
      <c r="B14" s="8" t="s">
        <v>169</v>
      </c>
      <c r="C14" s="158" t="s">
        <v>14</v>
      </c>
      <c r="D14" s="16">
        <v>1</v>
      </c>
      <c r="E14" s="17"/>
      <c r="F14" s="18">
        <v>0.08</v>
      </c>
      <c r="G14" s="198">
        <f t="shared" si="2"/>
        <v>0</v>
      </c>
      <c r="H14" s="198">
        <f t="shared" si="3"/>
        <v>0</v>
      </c>
      <c r="I14" s="198">
        <f t="shared" si="4"/>
        <v>0</v>
      </c>
      <c r="J14" s="198">
        <f t="shared" si="0"/>
        <v>0</v>
      </c>
      <c r="K14" s="198">
        <f>D14*H14</f>
        <v>0</v>
      </c>
      <c r="L14" s="611"/>
      <c r="M14" s="404"/>
    </row>
    <row r="15" spans="1:13" ht="15" customHeight="1">
      <c r="A15" s="142"/>
      <c r="B15" s="142"/>
      <c r="C15" s="142"/>
      <c r="D15" s="142"/>
      <c r="E15" s="142"/>
      <c r="F15" s="143"/>
      <c r="G15" s="143"/>
      <c r="H15" s="21" t="s">
        <v>277</v>
      </c>
      <c r="I15" s="21">
        <f>SUM(I3:I14)</f>
        <v>0</v>
      </c>
      <c r="J15" s="21">
        <f>SUM(J3:J14)</f>
        <v>0</v>
      </c>
      <c r="K15" s="21">
        <f>SUM(K3:K14)</f>
        <v>0</v>
      </c>
      <c r="L15" s="625"/>
    </row>
    <row r="16" spans="1:13">
      <c r="F16" s="13"/>
      <c r="G16" s="13"/>
      <c r="H16" s="14"/>
      <c r="I16" s="14"/>
      <c r="J16" s="14"/>
    </row>
    <row r="17" spans="1:12">
      <c r="A17" s="662" t="s">
        <v>165</v>
      </c>
      <c r="B17" s="662"/>
      <c r="C17" s="662"/>
      <c r="D17" s="662"/>
      <c r="E17" s="662"/>
      <c r="F17" s="662"/>
      <c r="G17" s="662"/>
      <c r="H17" s="662"/>
      <c r="I17" s="662"/>
      <c r="J17" s="662"/>
      <c r="K17" s="662"/>
      <c r="L17" s="604"/>
    </row>
    <row r="18" spans="1:12">
      <c r="A18" s="662"/>
      <c r="B18" s="662"/>
      <c r="C18" s="662"/>
      <c r="D18" s="662"/>
      <c r="E18" s="662"/>
      <c r="F18" s="662"/>
      <c r="G18" s="662"/>
      <c r="H18" s="662"/>
      <c r="I18" s="662"/>
      <c r="J18" s="662"/>
      <c r="K18" s="662"/>
      <c r="L18" s="604"/>
    </row>
    <row r="19" spans="1:12" ht="9.75" customHeight="1">
      <c r="A19" s="662"/>
      <c r="B19" s="662"/>
      <c r="C19" s="662"/>
      <c r="D19" s="662"/>
      <c r="E19" s="662"/>
      <c r="F19" s="662"/>
      <c r="G19" s="662"/>
      <c r="H19" s="662"/>
      <c r="I19" s="662"/>
      <c r="J19" s="662"/>
      <c r="K19" s="662"/>
      <c r="L19" s="604"/>
    </row>
    <row r="20" spans="1:12" hidden="1">
      <c r="A20" s="662"/>
      <c r="B20" s="662"/>
      <c r="C20" s="662"/>
      <c r="D20" s="662"/>
      <c r="E20" s="662"/>
      <c r="F20" s="662"/>
      <c r="G20" s="662"/>
      <c r="H20" s="662"/>
      <c r="I20" s="662"/>
      <c r="J20" s="662"/>
      <c r="K20" s="662"/>
      <c r="L20" s="604"/>
    </row>
    <row r="21" spans="1:12" hidden="1">
      <c r="A21" s="662"/>
      <c r="B21" s="662"/>
      <c r="C21" s="662"/>
      <c r="D21" s="662"/>
      <c r="E21" s="662"/>
      <c r="F21" s="662"/>
      <c r="G21" s="662"/>
      <c r="H21" s="662"/>
      <c r="I21" s="662"/>
      <c r="J21" s="662"/>
      <c r="K21" s="662"/>
      <c r="L21" s="604"/>
    </row>
    <row r="22" spans="1:12" hidden="1">
      <c r="A22" s="662"/>
      <c r="B22" s="662"/>
      <c r="C22" s="662"/>
      <c r="D22" s="662"/>
      <c r="E22" s="662"/>
      <c r="F22" s="662"/>
      <c r="G22" s="662"/>
      <c r="H22" s="662"/>
      <c r="I22" s="662"/>
      <c r="J22" s="662"/>
      <c r="K22" s="662"/>
      <c r="L22" s="604"/>
    </row>
    <row r="23" spans="1:12" hidden="1">
      <c r="A23" s="662"/>
      <c r="B23" s="662"/>
      <c r="C23" s="662"/>
      <c r="D23" s="662"/>
      <c r="E23" s="662"/>
      <c r="F23" s="662"/>
      <c r="G23" s="662"/>
      <c r="H23" s="662"/>
      <c r="I23" s="662"/>
      <c r="J23" s="662"/>
      <c r="K23" s="662"/>
      <c r="L23" s="604"/>
    </row>
    <row r="24" spans="1:12" hidden="1">
      <c r="A24" s="662"/>
      <c r="B24" s="662"/>
      <c r="C24" s="662"/>
      <c r="D24" s="662"/>
      <c r="E24" s="662"/>
      <c r="F24" s="662"/>
      <c r="G24" s="662"/>
      <c r="H24" s="662"/>
      <c r="I24" s="662"/>
      <c r="J24" s="662"/>
      <c r="K24" s="662"/>
      <c r="L24" s="604"/>
    </row>
    <row r="25" spans="1:12" hidden="1">
      <c r="A25" s="662"/>
      <c r="B25" s="662"/>
      <c r="C25" s="662"/>
      <c r="D25" s="662"/>
      <c r="E25" s="662"/>
      <c r="F25" s="662"/>
      <c r="G25" s="662"/>
      <c r="H25" s="662"/>
      <c r="I25" s="662"/>
      <c r="J25" s="662"/>
      <c r="K25" s="662"/>
      <c r="L25" s="604"/>
    </row>
    <row r="26" spans="1:12" hidden="1">
      <c r="A26" s="662"/>
      <c r="B26" s="662"/>
      <c r="C26" s="662"/>
      <c r="D26" s="662"/>
      <c r="E26" s="662"/>
      <c r="F26" s="662"/>
      <c r="G26" s="662"/>
      <c r="H26" s="662"/>
      <c r="I26" s="662"/>
      <c r="J26" s="662"/>
      <c r="K26" s="662"/>
      <c r="L26" s="604"/>
    </row>
    <row r="27" spans="1:12">
      <c r="F27" s="13"/>
      <c r="G27" s="13"/>
      <c r="H27" s="14"/>
      <c r="I27" s="14"/>
      <c r="J27" s="14"/>
    </row>
    <row r="28" spans="1:12">
      <c r="F28" s="13"/>
      <c r="G28" s="13"/>
      <c r="H28" s="14"/>
      <c r="I28" s="14"/>
      <c r="J28" s="14"/>
    </row>
    <row r="29" spans="1:12">
      <c r="F29" s="13"/>
      <c r="G29" s="13"/>
      <c r="H29" s="14"/>
      <c r="I29" s="14"/>
      <c r="J29" s="14"/>
    </row>
    <row r="30" spans="1:12">
      <c r="F30" s="13"/>
      <c r="G30" s="13"/>
      <c r="H30" s="14"/>
      <c r="I30" s="14"/>
      <c r="J30" s="14"/>
    </row>
    <row r="31" spans="1:12">
      <c r="F31" s="13"/>
      <c r="G31" s="13"/>
      <c r="H31" s="14"/>
      <c r="I31" s="14"/>
      <c r="J31" s="14"/>
    </row>
    <row r="32" spans="1:12">
      <c r="F32" s="13"/>
      <c r="G32" s="13"/>
      <c r="H32" s="14"/>
      <c r="I32" s="14"/>
      <c r="J32" s="14"/>
    </row>
    <row r="33" spans="6:10">
      <c r="F33" s="13"/>
      <c r="G33" s="13"/>
      <c r="H33" s="14"/>
      <c r="I33" s="14"/>
      <c r="J33" s="14"/>
    </row>
    <row r="34" spans="6:10">
      <c r="F34" s="13"/>
      <c r="G34" s="13"/>
      <c r="H34" s="14"/>
      <c r="I34" s="14"/>
      <c r="J34" s="14"/>
    </row>
    <row r="35" spans="6:10">
      <c r="F35" s="13"/>
      <c r="G35" s="13"/>
      <c r="H35" s="14"/>
      <c r="I35" s="14"/>
      <c r="J35" s="14"/>
    </row>
    <row r="36" spans="6:10">
      <c r="F36" s="13"/>
      <c r="G36" s="13"/>
      <c r="H36" s="14"/>
      <c r="I36" s="14"/>
      <c r="J36" s="14"/>
    </row>
    <row r="37" spans="6:10">
      <c r="F37" s="13"/>
      <c r="G37" s="13"/>
      <c r="H37" s="14"/>
      <c r="I37" s="14"/>
      <c r="J37" s="14"/>
    </row>
    <row r="38" spans="6:10">
      <c r="F38" s="13"/>
      <c r="G38" s="13"/>
      <c r="H38" s="14"/>
      <c r="I38" s="14"/>
      <c r="J38" s="14"/>
    </row>
    <row r="39" spans="6:10">
      <c r="F39" s="13"/>
      <c r="G39" s="13"/>
      <c r="H39" s="14"/>
      <c r="I39" s="14"/>
      <c r="J39" s="14"/>
    </row>
    <row r="40" spans="6:10">
      <c r="F40" s="13"/>
      <c r="G40" s="13"/>
      <c r="H40" s="14"/>
      <c r="I40" s="14"/>
      <c r="J40" s="14"/>
    </row>
    <row r="41" spans="6:10">
      <c r="F41" s="13"/>
      <c r="G41" s="13"/>
      <c r="H41" s="14"/>
      <c r="I41" s="14"/>
      <c r="J41" s="14"/>
    </row>
    <row r="42" spans="6:10">
      <c r="F42" s="13"/>
      <c r="G42" s="13"/>
      <c r="H42" s="14"/>
      <c r="I42" s="14"/>
      <c r="J42" s="14"/>
    </row>
    <row r="43" spans="6:10">
      <c r="F43" s="13"/>
      <c r="G43" s="13"/>
      <c r="H43" s="14"/>
      <c r="I43" s="14"/>
      <c r="J43" s="14"/>
    </row>
    <row r="44" spans="6:10">
      <c r="F44" s="13"/>
      <c r="G44" s="13"/>
      <c r="H44" s="14"/>
      <c r="I44" s="14"/>
      <c r="J44" s="14"/>
    </row>
    <row r="45" spans="6:10">
      <c r="F45" s="13"/>
      <c r="G45" s="13"/>
      <c r="H45" s="14"/>
      <c r="I45" s="14"/>
      <c r="J45" s="14"/>
    </row>
    <row r="46" spans="6:10">
      <c r="F46" s="13"/>
      <c r="G46" s="13"/>
      <c r="H46" s="14"/>
      <c r="I46" s="14"/>
      <c r="J46" s="14"/>
    </row>
    <row r="47" spans="6:10">
      <c r="F47" s="13"/>
      <c r="G47" s="13"/>
      <c r="H47" s="14"/>
      <c r="I47" s="14"/>
      <c r="J47" s="14"/>
    </row>
    <row r="48" spans="6:10">
      <c r="F48" s="13"/>
      <c r="G48" s="13"/>
      <c r="H48" s="14"/>
      <c r="I48" s="14"/>
      <c r="J48" s="14"/>
    </row>
    <row r="49" spans="6:10">
      <c r="F49" s="13"/>
      <c r="G49" s="13"/>
      <c r="H49" s="14"/>
      <c r="I49" s="14"/>
      <c r="J49" s="14"/>
    </row>
    <row r="50" spans="6:10">
      <c r="F50" s="13"/>
      <c r="G50" s="13"/>
      <c r="H50" s="14"/>
      <c r="I50" s="14"/>
      <c r="J50" s="14"/>
    </row>
    <row r="51" spans="6:10">
      <c r="F51" s="13"/>
      <c r="G51" s="13"/>
      <c r="H51" s="14"/>
      <c r="I51" s="14"/>
      <c r="J51" s="14"/>
    </row>
    <row r="52" spans="6:10">
      <c r="F52" s="13"/>
      <c r="G52" s="13"/>
      <c r="H52" s="14"/>
      <c r="I52" s="14"/>
      <c r="J52" s="14"/>
    </row>
    <row r="53" spans="6:10">
      <c r="F53" s="13"/>
      <c r="G53" s="13"/>
      <c r="H53" s="14"/>
      <c r="I53" s="14"/>
      <c r="J53" s="14"/>
    </row>
    <row r="54" spans="6:10">
      <c r="F54" s="13"/>
      <c r="G54" s="13"/>
      <c r="H54" s="14"/>
      <c r="I54" s="14"/>
      <c r="J54" s="14"/>
    </row>
    <row r="55" spans="6:10">
      <c r="F55" s="13"/>
      <c r="G55" s="13"/>
      <c r="H55" s="14"/>
      <c r="I55" s="14"/>
      <c r="J55" s="14"/>
    </row>
    <row r="56" spans="6:10">
      <c r="F56" s="13"/>
      <c r="G56" s="13"/>
      <c r="H56" s="14"/>
      <c r="I56" s="14"/>
      <c r="J56" s="14"/>
    </row>
    <row r="57" spans="6:10">
      <c r="F57" s="13"/>
      <c r="G57" s="13"/>
      <c r="H57" s="14"/>
      <c r="I57" s="14"/>
      <c r="J57" s="14"/>
    </row>
    <row r="58" spans="6:10">
      <c r="F58" s="13"/>
      <c r="G58" s="13"/>
      <c r="H58" s="14"/>
      <c r="I58" s="14"/>
      <c r="J58" s="14"/>
    </row>
    <row r="59" spans="6:10">
      <c r="F59" s="13"/>
      <c r="G59" s="13"/>
      <c r="H59" s="14"/>
      <c r="I59" s="14"/>
      <c r="J59" s="14"/>
    </row>
    <row r="60" spans="6:10">
      <c r="F60" s="13"/>
      <c r="G60" s="13"/>
      <c r="H60" s="14"/>
      <c r="I60" s="14"/>
      <c r="J60" s="14"/>
    </row>
    <row r="61" spans="6:10">
      <c r="F61" s="13"/>
      <c r="G61" s="13"/>
      <c r="H61" s="14"/>
      <c r="I61" s="14"/>
      <c r="J61" s="14"/>
    </row>
    <row r="62" spans="6:10">
      <c r="F62" s="13"/>
      <c r="G62" s="13"/>
      <c r="H62" s="14"/>
      <c r="I62" s="14"/>
      <c r="J62" s="14"/>
    </row>
    <row r="63" spans="6:10">
      <c r="F63" s="13"/>
      <c r="G63" s="13"/>
      <c r="H63" s="14"/>
      <c r="I63" s="14"/>
      <c r="J63" s="14"/>
    </row>
    <row r="64" spans="6:10">
      <c r="F64" s="13"/>
      <c r="G64" s="13"/>
      <c r="H64" s="14"/>
      <c r="I64" s="14"/>
      <c r="J64" s="14"/>
    </row>
    <row r="65" spans="6:10">
      <c r="F65" s="13"/>
      <c r="G65" s="13"/>
      <c r="H65" s="14"/>
      <c r="I65" s="14"/>
      <c r="J65" s="14"/>
    </row>
    <row r="66" spans="6:10">
      <c r="F66" s="13"/>
      <c r="G66" s="13"/>
      <c r="H66" s="14"/>
      <c r="I66" s="14"/>
      <c r="J66" s="14"/>
    </row>
    <row r="67" spans="6:10">
      <c r="F67" s="13"/>
      <c r="G67" s="13"/>
      <c r="H67" s="14"/>
      <c r="I67" s="14"/>
      <c r="J67" s="14"/>
    </row>
    <row r="68" spans="6:10">
      <c r="F68" s="13"/>
      <c r="G68" s="13"/>
      <c r="H68" s="14"/>
      <c r="I68" s="14"/>
      <c r="J68" s="14"/>
    </row>
    <row r="69" spans="6:10">
      <c r="F69" s="13"/>
      <c r="G69" s="13"/>
      <c r="H69" s="14"/>
      <c r="I69" s="14"/>
      <c r="J69" s="14"/>
    </row>
    <row r="70" spans="6:10">
      <c r="F70" s="13"/>
      <c r="G70" s="13"/>
      <c r="H70" s="14"/>
      <c r="I70" s="14"/>
      <c r="J70" s="14"/>
    </row>
    <row r="71" spans="6:10">
      <c r="F71" s="13"/>
      <c r="G71" s="13"/>
      <c r="H71" s="14"/>
      <c r="I71" s="14"/>
      <c r="J71" s="14"/>
    </row>
    <row r="72" spans="6:10">
      <c r="F72" s="13"/>
      <c r="G72" s="13"/>
      <c r="H72" s="14"/>
      <c r="I72" s="14"/>
      <c r="J72" s="14"/>
    </row>
    <row r="73" spans="6:10">
      <c r="F73" s="13"/>
      <c r="G73" s="13"/>
      <c r="H73" s="14"/>
      <c r="I73" s="14"/>
      <c r="J73" s="14"/>
    </row>
    <row r="74" spans="6:10">
      <c r="F74" s="13"/>
      <c r="G74" s="13"/>
      <c r="H74" s="14"/>
      <c r="I74" s="14"/>
      <c r="J74" s="14"/>
    </row>
    <row r="75" spans="6:10">
      <c r="F75" s="13"/>
      <c r="G75" s="13"/>
      <c r="H75" s="14"/>
      <c r="I75" s="14"/>
      <c r="J75" s="14"/>
    </row>
    <row r="76" spans="6:10">
      <c r="F76" s="13"/>
      <c r="G76" s="13"/>
      <c r="H76" s="14"/>
      <c r="I76" s="14"/>
      <c r="J76" s="14"/>
    </row>
    <row r="77" spans="6:10">
      <c r="F77" s="13"/>
      <c r="G77" s="13"/>
      <c r="H77" s="14"/>
      <c r="I77" s="14"/>
      <c r="J77" s="14"/>
    </row>
    <row r="78" spans="6:10">
      <c r="F78" s="13"/>
      <c r="G78" s="13"/>
      <c r="H78" s="14"/>
      <c r="I78" s="14"/>
      <c r="J78" s="14"/>
    </row>
    <row r="79" spans="6:10">
      <c r="F79" s="13"/>
      <c r="G79" s="13"/>
      <c r="H79" s="14"/>
      <c r="I79" s="14"/>
      <c r="J79" s="14"/>
    </row>
    <row r="80" spans="6:10">
      <c r="F80" s="13"/>
      <c r="G80" s="13"/>
      <c r="H80" s="14"/>
      <c r="I80" s="14"/>
      <c r="J80" s="14"/>
    </row>
    <row r="81" spans="6:10">
      <c r="F81" s="13"/>
      <c r="G81" s="13"/>
      <c r="H81" s="14"/>
      <c r="I81" s="14"/>
      <c r="J81" s="14"/>
    </row>
    <row r="82" spans="6:10">
      <c r="F82" s="13"/>
      <c r="G82" s="13"/>
      <c r="H82" s="14"/>
      <c r="I82" s="14"/>
      <c r="J82" s="14"/>
    </row>
    <row r="83" spans="6:10">
      <c r="F83" s="13"/>
      <c r="G83" s="13"/>
      <c r="H83" s="14"/>
      <c r="I83" s="14"/>
      <c r="J83" s="14"/>
    </row>
    <row r="84" spans="6:10">
      <c r="F84" s="13"/>
      <c r="G84" s="13"/>
      <c r="H84" s="14"/>
      <c r="I84" s="14"/>
      <c r="J84" s="14"/>
    </row>
    <row r="85" spans="6:10">
      <c r="F85" s="13"/>
      <c r="G85" s="13"/>
      <c r="H85" s="14"/>
      <c r="I85" s="14"/>
      <c r="J85" s="14"/>
    </row>
  </sheetData>
  <mergeCells count="2">
    <mergeCell ref="A1:J1"/>
    <mergeCell ref="A17:K26"/>
  </mergeCells>
  <pageMargins left="0.70866141732283472" right="0.70866141732283472" top="0.74803149606299213" bottom="0.74803149606299213" header="0.31496062992125984" footer="0.31496062992125984"/>
  <pageSetup paperSize="9" scale="62" fitToHeight="0" orientation="landscape" r:id="rId1"/>
  <headerFooter>
    <oddFooter>&amp;A&amp;RStrona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3"/>
  <sheetViews>
    <sheetView topLeftCell="A88" zoomScaleNormal="100" workbookViewId="0">
      <selection activeCell="A94" sqref="A94:J99"/>
    </sheetView>
  </sheetViews>
  <sheetFormatPr defaultRowHeight="12.75"/>
  <cols>
    <col min="1" max="1" width="3.7109375" style="87" customWidth="1"/>
    <col min="2" max="2" width="79.85546875" style="116" customWidth="1"/>
    <col min="3" max="3" width="10.85546875" style="87" customWidth="1"/>
    <col min="4" max="4" width="5.85546875" style="87" customWidth="1"/>
    <col min="5" max="5" width="13.5703125" style="117" customWidth="1"/>
    <col min="6" max="6" width="7.42578125" style="120" customWidth="1"/>
    <col min="7" max="7" width="10.28515625" style="120" customWidth="1"/>
    <col min="8" max="8" width="13" style="117" customWidth="1"/>
    <col min="9" max="9" width="13.28515625" style="117" customWidth="1"/>
    <col min="10" max="10" width="14" style="117" customWidth="1"/>
    <col min="11" max="11" width="13.42578125" style="87" bestFit="1" customWidth="1"/>
    <col min="12" max="12" width="13.42578125" style="87" customWidth="1"/>
    <col min="13" max="13" width="12.28515625" style="87" customWidth="1"/>
    <col min="14" max="17" width="9.140625" style="87"/>
    <col min="18" max="18" width="10.7109375" style="87" customWidth="1"/>
    <col min="19" max="16384" width="9.140625" style="87"/>
  </cols>
  <sheetData>
    <row r="1" spans="1:13">
      <c r="A1" s="693" t="s">
        <v>552</v>
      </c>
      <c r="B1" s="693"/>
      <c r="C1" s="693"/>
      <c r="D1" s="693"/>
      <c r="E1" s="693"/>
      <c r="F1" s="693"/>
      <c r="G1" s="693"/>
      <c r="H1" s="693"/>
      <c r="I1" s="693"/>
      <c r="J1" s="693"/>
    </row>
    <row r="2" spans="1:13" s="93" customFormat="1" ht="38.25">
      <c r="A2" s="88" t="s">
        <v>0</v>
      </c>
      <c r="B2" s="89" t="s">
        <v>1</v>
      </c>
      <c r="C2" s="90" t="s">
        <v>2</v>
      </c>
      <c r="D2" s="90" t="s">
        <v>3</v>
      </c>
      <c r="E2" s="91" t="s">
        <v>7</v>
      </c>
      <c r="F2" s="92" t="s">
        <v>303</v>
      </c>
      <c r="G2" s="92" t="s">
        <v>304</v>
      </c>
      <c r="H2" s="91" t="s">
        <v>5</v>
      </c>
      <c r="I2" s="91" t="s">
        <v>6</v>
      </c>
      <c r="J2" s="91" t="s">
        <v>8</v>
      </c>
      <c r="K2" s="91" t="s">
        <v>9</v>
      </c>
      <c r="L2" s="626" t="s">
        <v>547</v>
      </c>
      <c r="M2" s="629" t="s">
        <v>406</v>
      </c>
    </row>
    <row r="3" spans="1:13" ht="36">
      <c r="A3" s="94">
        <v>1</v>
      </c>
      <c r="B3" s="122" t="s">
        <v>15</v>
      </c>
      <c r="C3" s="95" t="s">
        <v>12</v>
      </c>
      <c r="D3" s="96">
        <v>250</v>
      </c>
      <c r="E3" s="97"/>
      <c r="F3" s="98">
        <v>0.08</v>
      </c>
      <c r="G3" s="175">
        <f>E3*F3</f>
        <v>0</v>
      </c>
      <c r="H3" s="175">
        <f>E3+G3</f>
        <v>0</v>
      </c>
      <c r="I3" s="175">
        <f>D3*E3</f>
        <v>0</v>
      </c>
      <c r="J3" s="175">
        <f>K3-I3</f>
        <v>0</v>
      </c>
      <c r="K3" s="175">
        <f>D3*H3</f>
        <v>0</v>
      </c>
      <c r="L3" s="627"/>
      <c r="M3" s="577"/>
    </row>
    <row r="4" spans="1:13" ht="36">
      <c r="A4" s="94">
        <v>2</v>
      </c>
      <c r="B4" s="122" t="s">
        <v>16</v>
      </c>
      <c r="C4" s="96" t="s">
        <v>12</v>
      </c>
      <c r="D4" s="96">
        <v>50</v>
      </c>
      <c r="E4" s="97"/>
      <c r="F4" s="98">
        <v>0.08</v>
      </c>
      <c r="G4" s="175">
        <f>E4*F4</f>
        <v>0</v>
      </c>
      <c r="H4" s="175">
        <f>E4+G4</f>
        <v>0</v>
      </c>
      <c r="I4" s="175">
        <f>D4*E4</f>
        <v>0</v>
      </c>
      <c r="J4" s="175">
        <f>K4-I4</f>
        <v>0</v>
      </c>
      <c r="K4" s="175">
        <f>D4*H4</f>
        <v>0</v>
      </c>
      <c r="L4" s="627"/>
      <c r="M4" s="577"/>
    </row>
    <row r="5" spans="1:13" ht="36">
      <c r="A5" s="94">
        <v>3</v>
      </c>
      <c r="B5" s="122" t="s">
        <v>17</v>
      </c>
      <c r="C5" s="96" t="s">
        <v>12</v>
      </c>
      <c r="D5" s="96">
        <v>25</v>
      </c>
      <c r="E5" s="97"/>
      <c r="F5" s="98">
        <v>0.08</v>
      </c>
      <c r="G5" s="175">
        <f t="shared" ref="G5:G68" si="0">E5*F5</f>
        <v>0</v>
      </c>
      <c r="H5" s="175">
        <f t="shared" ref="H5:H68" si="1">E5+G5</f>
        <v>0</v>
      </c>
      <c r="I5" s="175">
        <f t="shared" ref="I5:I68" si="2">D5*E5</f>
        <v>0</v>
      </c>
      <c r="J5" s="175">
        <f t="shared" ref="J5:J68" si="3">K5-I5</f>
        <v>0</v>
      </c>
      <c r="K5" s="175">
        <f t="shared" ref="K5:K68" si="4">D5*H5</f>
        <v>0</v>
      </c>
      <c r="L5" s="627"/>
      <c r="M5" s="577"/>
    </row>
    <row r="6" spans="1:13" ht="48">
      <c r="A6" s="94">
        <v>4</v>
      </c>
      <c r="B6" s="122" t="s">
        <v>18</v>
      </c>
      <c r="C6" s="96" t="s">
        <v>12</v>
      </c>
      <c r="D6" s="96">
        <v>100</v>
      </c>
      <c r="E6" s="97"/>
      <c r="F6" s="98">
        <v>0.08</v>
      </c>
      <c r="G6" s="175">
        <f t="shared" si="0"/>
        <v>0</v>
      </c>
      <c r="H6" s="175">
        <f t="shared" si="1"/>
        <v>0</v>
      </c>
      <c r="I6" s="175">
        <f t="shared" si="2"/>
        <v>0</v>
      </c>
      <c r="J6" s="175">
        <f t="shared" si="3"/>
        <v>0</v>
      </c>
      <c r="K6" s="175">
        <f t="shared" si="4"/>
        <v>0</v>
      </c>
      <c r="L6" s="627"/>
      <c r="M6" s="577"/>
    </row>
    <row r="7" spans="1:13" ht="48">
      <c r="A7" s="94">
        <v>5</v>
      </c>
      <c r="B7" s="122" t="s">
        <v>19</v>
      </c>
      <c r="C7" s="96" t="s">
        <v>12</v>
      </c>
      <c r="D7" s="96">
        <v>50</v>
      </c>
      <c r="E7" s="97"/>
      <c r="F7" s="98">
        <v>0.08</v>
      </c>
      <c r="G7" s="175">
        <f t="shared" si="0"/>
        <v>0</v>
      </c>
      <c r="H7" s="175">
        <f t="shared" si="1"/>
        <v>0</v>
      </c>
      <c r="I7" s="175">
        <f t="shared" si="2"/>
        <v>0</v>
      </c>
      <c r="J7" s="175">
        <f t="shared" si="3"/>
        <v>0</v>
      </c>
      <c r="K7" s="175">
        <f t="shared" si="4"/>
        <v>0</v>
      </c>
      <c r="L7" s="627"/>
      <c r="M7" s="577"/>
    </row>
    <row r="8" spans="1:13" ht="48">
      <c r="A8" s="94">
        <v>6</v>
      </c>
      <c r="B8" s="122" t="s">
        <v>20</v>
      </c>
      <c r="C8" s="96" t="s">
        <v>12</v>
      </c>
      <c r="D8" s="96">
        <v>25</v>
      </c>
      <c r="E8" s="97"/>
      <c r="F8" s="98">
        <v>0.08</v>
      </c>
      <c r="G8" s="175">
        <f t="shared" si="0"/>
        <v>0</v>
      </c>
      <c r="H8" s="175">
        <f t="shared" si="1"/>
        <v>0</v>
      </c>
      <c r="I8" s="175">
        <f t="shared" si="2"/>
        <v>0</v>
      </c>
      <c r="J8" s="175">
        <f t="shared" si="3"/>
        <v>0</v>
      </c>
      <c r="K8" s="175">
        <f t="shared" si="4"/>
        <v>0</v>
      </c>
      <c r="L8" s="627"/>
      <c r="M8" s="577"/>
    </row>
    <row r="9" spans="1:13" ht="36">
      <c r="A9" s="94">
        <v>7</v>
      </c>
      <c r="B9" s="122" t="s">
        <v>21</v>
      </c>
      <c r="C9" s="96" t="s">
        <v>12</v>
      </c>
      <c r="D9" s="96">
        <v>100</v>
      </c>
      <c r="E9" s="97"/>
      <c r="F9" s="98">
        <v>0.08</v>
      </c>
      <c r="G9" s="175">
        <f t="shared" si="0"/>
        <v>0</v>
      </c>
      <c r="H9" s="175">
        <f t="shared" si="1"/>
        <v>0</v>
      </c>
      <c r="I9" s="175">
        <f t="shared" si="2"/>
        <v>0</v>
      </c>
      <c r="J9" s="175">
        <f t="shared" si="3"/>
        <v>0</v>
      </c>
      <c r="K9" s="175">
        <f t="shared" si="4"/>
        <v>0</v>
      </c>
      <c r="L9" s="627"/>
      <c r="M9" s="577"/>
    </row>
    <row r="10" spans="1:13" ht="36">
      <c r="A10" s="94">
        <v>8</v>
      </c>
      <c r="B10" s="122" t="s">
        <v>22</v>
      </c>
      <c r="C10" s="96" t="s">
        <v>12</v>
      </c>
      <c r="D10" s="96">
        <v>25</v>
      </c>
      <c r="E10" s="97"/>
      <c r="F10" s="98">
        <v>0.08</v>
      </c>
      <c r="G10" s="175">
        <f t="shared" si="0"/>
        <v>0</v>
      </c>
      <c r="H10" s="175">
        <f t="shared" si="1"/>
        <v>0</v>
      </c>
      <c r="I10" s="175">
        <f t="shared" si="2"/>
        <v>0</v>
      </c>
      <c r="J10" s="175">
        <f t="shared" si="3"/>
        <v>0</v>
      </c>
      <c r="K10" s="175">
        <f t="shared" si="4"/>
        <v>0</v>
      </c>
      <c r="L10" s="627"/>
      <c r="M10" s="577"/>
    </row>
    <row r="11" spans="1:13" ht="36">
      <c r="A11" s="94">
        <v>9</v>
      </c>
      <c r="B11" s="122" t="s">
        <v>23</v>
      </c>
      <c r="C11" s="96" t="s">
        <v>12</v>
      </c>
      <c r="D11" s="96">
        <v>50</v>
      </c>
      <c r="E11" s="189"/>
      <c r="F11" s="98">
        <v>0.08</v>
      </c>
      <c r="G11" s="175">
        <f t="shared" si="0"/>
        <v>0</v>
      </c>
      <c r="H11" s="175">
        <f t="shared" si="1"/>
        <v>0</v>
      </c>
      <c r="I11" s="175">
        <f t="shared" si="2"/>
        <v>0</v>
      </c>
      <c r="J11" s="175">
        <f t="shared" si="3"/>
        <v>0</v>
      </c>
      <c r="K11" s="175">
        <f t="shared" si="4"/>
        <v>0</v>
      </c>
      <c r="L11" s="627"/>
      <c r="M11" s="577"/>
    </row>
    <row r="12" spans="1:13" ht="36">
      <c r="A12" s="94">
        <v>10</v>
      </c>
      <c r="B12" s="122" t="s">
        <v>24</v>
      </c>
      <c r="C12" s="96" t="s">
        <v>12</v>
      </c>
      <c r="D12" s="96">
        <v>50</v>
      </c>
      <c r="E12" s="97"/>
      <c r="F12" s="98">
        <v>0.08</v>
      </c>
      <c r="G12" s="175">
        <f t="shared" si="0"/>
        <v>0</v>
      </c>
      <c r="H12" s="175">
        <f t="shared" si="1"/>
        <v>0</v>
      </c>
      <c r="I12" s="175">
        <f t="shared" si="2"/>
        <v>0</v>
      </c>
      <c r="J12" s="175">
        <f t="shared" si="3"/>
        <v>0</v>
      </c>
      <c r="K12" s="175">
        <f t="shared" si="4"/>
        <v>0</v>
      </c>
      <c r="L12" s="627"/>
      <c r="M12" s="577"/>
    </row>
    <row r="13" spans="1:13" ht="36">
      <c r="A13" s="94">
        <v>11</v>
      </c>
      <c r="B13" s="122" t="s">
        <v>25</v>
      </c>
      <c r="C13" s="96" t="s">
        <v>12</v>
      </c>
      <c r="D13" s="96">
        <v>50</v>
      </c>
      <c r="E13" s="97"/>
      <c r="F13" s="98">
        <v>0.08</v>
      </c>
      <c r="G13" s="175">
        <f t="shared" si="0"/>
        <v>0</v>
      </c>
      <c r="H13" s="175">
        <f t="shared" si="1"/>
        <v>0</v>
      </c>
      <c r="I13" s="175">
        <f t="shared" si="2"/>
        <v>0</v>
      </c>
      <c r="J13" s="175">
        <f t="shared" si="3"/>
        <v>0</v>
      </c>
      <c r="K13" s="175">
        <f t="shared" si="4"/>
        <v>0</v>
      </c>
      <c r="L13" s="627"/>
      <c r="M13" s="577"/>
    </row>
    <row r="14" spans="1:13" ht="24">
      <c r="A14" s="94">
        <v>12</v>
      </c>
      <c r="B14" s="122" t="s">
        <v>26</v>
      </c>
      <c r="C14" s="96" t="s">
        <v>12</v>
      </c>
      <c r="D14" s="96">
        <v>50</v>
      </c>
      <c r="E14" s="97"/>
      <c r="F14" s="98">
        <v>0.08</v>
      </c>
      <c r="G14" s="175">
        <f t="shared" si="0"/>
        <v>0</v>
      </c>
      <c r="H14" s="175">
        <f t="shared" si="1"/>
        <v>0</v>
      </c>
      <c r="I14" s="175">
        <f t="shared" si="2"/>
        <v>0</v>
      </c>
      <c r="J14" s="175">
        <f t="shared" si="3"/>
        <v>0</v>
      </c>
      <c r="K14" s="175">
        <f t="shared" si="4"/>
        <v>0</v>
      </c>
      <c r="L14" s="627"/>
      <c r="M14" s="577"/>
    </row>
    <row r="15" spans="1:13" ht="24">
      <c r="A15" s="94">
        <v>13</v>
      </c>
      <c r="B15" s="122" t="s">
        <v>27</v>
      </c>
      <c r="C15" s="96" t="s">
        <v>12</v>
      </c>
      <c r="D15" s="96">
        <v>50</v>
      </c>
      <c r="E15" s="97"/>
      <c r="F15" s="98">
        <v>0.08</v>
      </c>
      <c r="G15" s="175">
        <f t="shared" si="0"/>
        <v>0</v>
      </c>
      <c r="H15" s="175">
        <f t="shared" si="1"/>
        <v>0</v>
      </c>
      <c r="I15" s="175">
        <f t="shared" si="2"/>
        <v>0</v>
      </c>
      <c r="J15" s="175">
        <f t="shared" si="3"/>
        <v>0</v>
      </c>
      <c r="K15" s="175">
        <f t="shared" si="4"/>
        <v>0</v>
      </c>
      <c r="L15" s="627"/>
      <c r="M15" s="577"/>
    </row>
    <row r="16" spans="1:13" ht="24">
      <c r="A16" s="94">
        <v>14</v>
      </c>
      <c r="B16" s="122" t="s">
        <v>28</v>
      </c>
      <c r="C16" s="96" t="s">
        <v>12</v>
      </c>
      <c r="D16" s="96">
        <v>30</v>
      </c>
      <c r="E16" s="97"/>
      <c r="F16" s="98">
        <v>0.08</v>
      </c>
      <c r="G16" s="175">
        <f t="shared" si="0"/>
        <v>0</v>
      </c>
      <c r="H16" s="175">
        <f t="shared" si="1"/>
        <v>0</v>
      </c>
      <c r="I16" s="175">
        <f t="shared" si="2"/>
        <v>0</v>
      </c>
      <c r="J16" s="175">
        <f t="shared" si="3"/>
        <v>0</v>
      </c>
      <c r="K16" s="175">
        <f t="shared" si="4"/>
        <v>0</v>
      </c>
      <c r="L16" s="627"/>
      <c r="M16" s="577"/>
    </row>
    <row r="17" spans="1:13" ht="24">
      <c r="A17" s="94">
        <v>15</v>
      </c>
      <c r="B17" s="123" t="s">
        <v>249</v>
      </c>
      <c r="C17" s="99" t="s">
        <v>12</v>
      </c>
      <c r="D17" s="100">
        <v>70</v>
      </c>
      <c r="E17" s="101"/>
      <c r="F17" s="98">
        <v>0.08</v>
      </c>
      <c r="G17" s="175">
        <f t="shared" si="0"/>
        <v>0</v>
      </c>
      <c r="H17" s="175">
        <f t="shared" si="1"/>
        <v>0</v>
      </c>
      <c r="I17" s="175">
        <f t="shared" si="2"/>
        <v>0</v>
      </c>
      <c r="J17" s="175">
        <f t="shared" si="3"/>
        <v>0</v>
      </c>
      <c r="K17" s="175">
        <f t="shared" si="4"/>
        <v>0</v>
      </c>
      <c r="L17" s="627"/>
      <c r="M17" s="577"/>
    </row>
    <row r="18" spans="1:13" ht="24">
      <c r="A18" s="94">
        <v>16</v>
      </c>
      <c r="B18" s="123" t="s">
        <v>250</v>
      </c>
      <c r="C18" s="99" t="s">
        <v>12</v>
      </c>
      <c r="D18" s="100">
        <v>30</v>
      </c>
      <c r="E18" s="101"/>
      <c r="F18" s="98">
        <v>0.08</v>
      </c>
      <c r="G18" s="175">
        <f t="shared" si="0"/>
        <v>0</v>
      </c>
      <c r="H18" s="175">
        <f t="shared" si="1"/>
        <v>0</v>
      </c>
      <c r="I18" s="175">
        <f t="shared" si="2"/>
        <v>0</v>
      </c>
      <c r="J18" s="175">
        <f t="shared" si="3"/>
        <v>0</v>
      </c>
      <c r="K18" s="175">
        <f t="shared" si="4"/>
        <v>0</v>
      </c>
      <c r="L18" s="627"/>
      <c r="M18" s="577"/>
    </row>
    <row r="19" spans="1:13" ht="48">
      <c r="A19" s="94">
        <v>17</v>
      </c>
      <c r="B19" s="122" t="s">
        <v>29</v>
      </c>
      <c r="C19" s="96" t="s">
        <v>12</v>
      </c>
      <c r="D19" s="96">
        <v>3</v>
      </c>
      <c r="E19" s="97"/>
      <c r="F19" s="98">
        <v>0.08</v>
      </c>
      <c r="G19" s="175">
        <f t="shared" si="0"/>
        <v>0</v>
      </c>
      <c r="H19" s="175">
        <f t="shared" si="1"/>
        <v>0</v>
      </c>
      <c r="I19" s="175">
        <f t="shared" si="2"/>
        <v>0</v>
      </c>
      <c r="J19" s="175">
        <f t="shared" si="3"/>
        <v>0</v>
      </c>
      <c r="K19" s="175">
        <f t="shared" si="4"/>
        <v>0</v>
      </c>
      <c r="L19" s="627"/>
      <c r="M19" s="577"/>
    </row>
    <row r="20" spans="1:13" ht="48">
      <c r="A20" s="94">
        <v>18</v>
      </c>
      <c r="B20" s="122" t="s">
        <v>30</v>
      </c>
      <c r="C20" s="96" t="s">
        <v>12</v>
      </c>
      <c r="D20" s="96">
        <v>3</v>
      </c>
      <c r="E20" s="97"/>
      <c r="F20" s="98">
        <v>0.08</v>
      </c>
      <c r="G20" s="175">
        <f t="shared" si="0"/>
        <v>0</v>
      </c>
      <c r="H20" s="175">
        <f t="shared" si="1"/>
        <v>0</v>
      </c>
      <c r="I20" s="175">
        <f t="shared" si="2"/>
        <v>0</v>
      </c>
      <c r="J20" s="175">
        <f t="shared" si="3"/>
        <v>0</v>
      </c>
      <c r="K20" s="175">
        <f t="shared" si="4"/>
        <v>0</v>
      </c>
      <c r="L20" s="627"/>
      <c r="M20" s="577"/>
    </row>
    <row r="21" spans="1:13" ht="90" customHeight="1">
      <c r="A21" s="94">
        <v>19</v>
      </c>
      <c r="B21" s="122" t="s">
        <v>31</v>
      </c>
      <c r="C21" s="96" t="s">
        <v>12</v>
      </c>
      <c r="D21" s="96">
        <v>3</v>
      </c>
      <c r="E21" s="97"/>
      <c r="F21" s="98">
        <v>0.08</v>
      </c>
      <c r="G21" s="175">
        <f t="shared" si="0"/>
        <v>0</v>
      </c>
      <c r="H21" s="175">
        <f t="shared" si="1"/>
        <v>0</v>
      </c>
      <c r="I21" s="175">
        <f t="shared" si="2"/>
        <v>0</v>
      </c>
      <c r="J21" s="175">
        <f t="shared" si="3"/>
        <v>0</v>
      </c>
      <c r="K21" s="175">
        <f t="shared" si="4"/>
        <v>0</v>
      </c>
      <c r="L21" s="627"/>
      <c r="M21" s="577"/>
    </row>
    <row r="22" spans="1:13" ht="87.75" customHeight="1">
      <c r="A22" s="94">
        <v>20</v>
      </c>
      <c r="B22" s="122" t="s">
        <v>32</v>
      </c>
      <c r="C22" s="96" t="s">
        <v>12</v>
      </c>
      <c r="D22" s="96">
        <v>3</v>
      </c>
      <c r="E22" s="97"/>
      <c r="F22" s="98">
        <v>0.08</v>
      </c>
      <c r="G22" s="175">
        <f t="shared" si="0"/>
        <v>0</v>
      </c>
      <c r="H22" s="175">
        <f t="shared" si="1"/>
        <v>0</v>
      </c>
      <c r="I22" s="175">
        <f t="shared" si="2"/>
        <v>0</v>
      </c>
      <c r="J22" s="175">
        <f t="shared" si="3"/>
        <v>0</v>
      </c>
      <c r="K22" s="175">
        <f t="shared" si="4"/>
        <v>0</v>
      </c>
      <c r="L22" s="627"/>
      <c r="M22" s="577"/>
    </row>
    <row r="23" spans="1:13" ht="78.75" customHeight="1">
      <c r="A23" s="94">
        <v>21</v>
      </c>
      <c r="B23" s="122" t="s">
        <v>34</v>
      </c>
      <c r="C23" s="96" t="s">
        <v>12</v>
      </c>
      <c r="D23" s="96">
        <v>10</v>
      </c>
      <c r="E23" s="97"/>
      <c r="F23" s="98">
        <v>0.08</v>
      </c>
      <c r="G23" s="175">
        <f t="shared" si="0"/>
        <v>0</v>
      </c>
      <c r="H23" s="175">
        <f t="shared" si="1"/>
        <v>0</v>
      </c>
      <c r="I23" s="175">
        <f t="shared" si="2"/>
        <v>0</v>
      </c>
      <c r="J23" s="175">
        <f t="shared" si="3"/>
        <v>0</v>
      </c>
      <c r="K23" s="175">
        <f t="shared" si="4"/>
        <v>0</v>
      </c>
      <c r="L23" s="627"/>
      <c r="M23" s="577"/>
    </row>
    <row r="24" spans="1:13" ht="72">
      <c r="A24" s="94">
        <v>22</v>
      </c>
      <c r="B24" s="122" t="s">
        <v>33</v>
      </c>
      <c r="C24" s="96" t="s">
        <v>12</v>
      </c>
      <c r="D24" s="96">
        <v>10</v>
      </c>
      <c r="E24" s="97"/>
      <c r="F24" s="98">
        <v>0.08</v>
      </c>
      <c r="G24" s="175">
        <f t="shared" si="0"/>
        <v>0</v>
      </c>
      <c r="H24" s="175">
        <f t="shared" si="1"/>
        <v>0</v>
      </c>
      <c r="I24" s="175">
        <f t="shared" si="2"/>
        <v>0</v>
      </c>
      <c r="J24" s="175">
        <f t="shared" si="3"/>
        <v>0</v>
      </c>
      <c r="K24" s="175">
        <f t="shared" si="4"/>
        <v>0</v>
      </c>
      <c r="L24" s="627"/>
      <c r="M24" s="577"/>
    </row>
    <row r="25" spans="1:13" ht="89.25" customHeight="1">
      <c r="A25" s="94">
        <v>23</v>
      </c>
      <c r="B25" s="122" t="s">
        <v>35</v>
      </c>
      <c r="C25" s="96" t="s">
        <v>12</v>
      </c>
      <c r="D25" s="96">
        <v>3</v>
      </c>
      <c r="E25" s="97"/>
      <c r="F25" s="98">
        <v>0.08</v>
      </c>
      <c r="G25" s="175">
        <f t="shared" si="0"/>
        <v>0</v>
      </c>
      <c r="H25" s="175">
        <f t="shared" si="1"/>
        <v>0</v>
      </c>
      <c r="I25" s="175">
        <f t="shared" si="2"/>
        <v>0</v>
      </c>
      <c r="J25" s="175">
        <f t="shared" si="3"/>
        <v>0</v>
      </c>
      <c r="K25" s="175">
        <f t="shared" si="4"/>
        <v>0</v>
      </c>
      <c r="L25" s="627"/>
      <c r="M25" s="577"/>
    </row>
    <row r="26" spans="1:13" ht="54" customHeight="1">
      <c r="A26" s="94">
        <v>24</v>
      </c>
      <c r="B26" s="122" t="s">
        <v>36</v>
      </c>
      <c r="C26" s="96" t="s">
        <v>12</v>
      </c>
      <c r="D26" s="96">
        <v>3</v>
      </c>
      <c r="E26" s="97"/>
      <c r="F26" s="98">
        <v>0.08</v>
      </c>
      <c r="G26" s="175">
        <f t="shared" si="0"/>
        <v>0</v>
      </c>
      <c r="H26" s="175">
        <f t="shared" si="1"/>
        <v>0</v>
      </c>
      <c r="I26" s="175">
        <f t="shared" si="2"/>
        <v>0</v>
      </c>
      <c r="J26" s="175">
        <f t="shared" si="3"/>
        <v>0</v>
      </c>
      <c r="K26" s="175">
        <f t="shared" si="4"/>
        <v>0</v>
      </c>
      <c r="L26" s="627"/>
      <c r="M26" s="577"/>
    </row>
    <row r="27" spans="1:13" ht="36">
      <c r="A27" s="94">
        <v>25</v>
      </c>
      <c r="B27" s="122" t="s">
        <v>251</v>
      </c>
      <c r="C27" s="96" t="s">
        <v>12</v>
      </c>
      <c r="D27" s="96">
        <v>3</v>
      </c>
      <c r="E27" s="97"/>
      <c r="F27" s="98">
        <v>0.08</v>
      </c>
      <c r="G27" s="175">
        <f t="shared" si="0"/>
        <v>0</v>
      </c>
      <c r="H27" s="175">
        <f t="shared" si="1"/>
        <v>0</v>
      </c>
      <c r="I27" s="175">
        <f t="shared" si="2"/>
        <v>0</v>
      </c>
      <c r="J27" s="175">
        <f t="shared" si="3"/>
        <v>0</v>
      </c>
      <c r="K27" s="175">
        <f t="shared" si="4"/>
        <v>0</v>
      </c>
      <c r="L27" s="627"/>
      <c r="M27" s="577"/>
    </row>
    <row r="28" spans="1:13" ht="48">
      <c r="A28" s="94">
        <v>26</v>
      </c>
      <c r="B28" s="122" t="s">
        <v>252</v>
      </c>
      <c r="C28" s="96" t="s">
        <v>12</v>
      </c>
      <c r="D28" s="96">
        <v>1</v>
      </c>
      <c r="E28" s="97"/>
      <c r="F28" s="98">
        <v>0.08</v>
      </c>
      <c r="G28" s="175">
        <f t="shared" si="0"/>
        <v>0</v>
      </c>
      <c r="H28" s="175">
        <f t="shared" si="1"/>
        <v>0</v>
      </c>
      <c r="I28" s="175">
        <f t="shared" si="2"/>
        <v>0</v>
      </c>
      <c r="J28" s="175">
        <f t="shared" si="3"/>
        <v>0</v>
      </c>
      <c r="K28" s="175">
        <f t="shared" si="4"/>
        <v>0</v>
      </c>
      <c r="L28" s="627"/>
      <c r="M28" s="577"/>
    </row>
    <row r="29" spans="1:13" ht="48">
      <c r="A29" s="94">
        <v>27</v>
      </c>
      <c r="B29" s="122" t="s">
        <v>253</v>
      </c>
      <c r="C29" s="96" t="s">
        <v>12</v>
      </c>
      <c r="D29" s="96">
        <v>1</v>
      </c>
      <c r="E29" s="97"/>
      <c r="F29" s="98">
        <v>0.08</v>
      </c>
      <c r="G29" s="175">
        <f t="shared" si="0"/>
        <v>0</v>
      </c>
      <c r="H29" s="175">
        <f t="shared" si="1"/>
        <v>0</v>
      </c>
      <c r="I29" s="175">
        <f t="shared" si="2"/>
        <v>0</v>
      </c>
      <c r="J29" s="175">
        <f t="shared" si="3"/>
        <v>0</v>
      </c>
      <c r="K29" s="175">
        <f t="shared" si="4"/>
        <v>0</v>
      </c>
      <c r="L29" s="627"/>
      <c r="M29" s="577"/>
    </row>
    <row r="30" spans="1:13" ht="48">
      <c r="A30" s="94">
        <v>28</v>
      </c>
      <c r="B30" s="122" t="s">
        <v>254</v>
      </c>
      <c r="C30" s="96" t="s">
        <v>12</v>
      </c>
      <c r="D30" s="96">
        <v>1</v>
      </c>
      <c r="E30" s="97"/>
      <c r="F30" s="98">
        <v>0.08</v>
      </c>
      <c r="G30" s="175">
        <f t="shared" si="0"/>
        <v>0</v>
      </c>
      <c r="H30" s="175">
        <f t="shared" si="1"/>
        <v>0</v>
      </c>
      <c r="I30" s="175">
        <f t="shared" si="2"/>
        <v>0</v>
      </c>
      <c r="J30" s="175">
        <f t="shared" si="3"/>
        <v>0</v>
      </c>
      <c r="K30" s="175">
        <f t="shared" si="4"/>
        <v>0</v>
      </c>
      <c r="L30" s="627"/>
      <c r="M30" s="577"/>
    </row>
    <row r="31" spans="1:13" ht="48">
      <c r="A31" s="94">
        <v>29</v>
      </c>
      <c r="B31" s="122" t="s">
        <v>255</v>
      </c>
      <c r="C31" s="96" t="s">
        <v>12</v>
      </c>
      <c r="D31" s="96">
        <v>1</v>
      </c>
      <c r="E31" s="97"/>
      <c r="F31" s="98">
        <v>0.08</v>
      </c>
      <c r="G31" s="175">
        <f t="shared" si="0"/>
        <v>0</v>
      </c>
      <c r="H31" s="175">
        <f t="shared" si="1"/>
        <v>0</v>
      </c>
      <c r="I31" s="175">
        <f t="shared" si="2"/>
        <v>0</v>
      </c>
      <c r="J31" s="175">
        <f t="shared" si="3"/>
        <v>0</v>
      </c>
      <c r="K31" s="175">
        <f t="shared" si="4"/>
        <v>0</v>
      </c>
      <c r="L31" s="627"/>
      <c r="M31" s="577"/>
    </row>
    <row r="32" spans="1:13" ht="84.75" customHeight="1">
      <c r="A32" s="94">
        <v>30</v>
      </c>
      <c r="B32" s="122" t="s">
        <v>37</v>
      </c>
      <c r="C32" s="96" t="s">
        <v>12</v>
      </c>
      <c r="D32" s="96">
        <v>5</v>
      </c>
      <c r="E32" s="97"/>
      <c r="F32" s="98">
        <v>0.08</v>
      </c>
      <c r="G32" s="175">
        <f t="shared" si="0"/>
        <v>0</v>
      </c>
      <c r="H32" s="175">
        <f t="shared" si="1"/>
        <v>0</v>
      </c>
      <c r="I32" s="175">
        <f t="shared" si="2"/>
        <v>0</v>
      </c>
      <c r="J32" s="175">
        <f t="shared" si="3"/>
        <v>0</v>
      </c>
      <c r="K32" s="175">
        <f t="shared" si="4"/>
        <v>0</v>
      </c>
      <c r="L32" s="627"/>
      <c r="M32" s="577"/>
    </row>
    <row r="33" spans="1:13" ht="74.25" customHeight="1">
      <c r="A33" s="94">
        <v>31</v>
      </c>
      <c r="B33" s="122" t="s">
        <v>38</v>
      </c>
      <c r="C33" s="96" t="s">
        <v>12</v>
      </c>
      <c r="D33" s="96">
        <v>5</v>
      </c>
      <c r="E33" s="97"/>
      <c r="F33" s="98">
        <v>0.08</v>
      </c>
      <c r="G33" s="175">
        <f t="shared" si="0"/>
        <v>0</v>
      </c>
      <c r="H33" s="175">
        <f t="shared" si="1"/>
        <v>0</v>
      </c>
      <c r="I33" s="175">
        <f t="shared" si="2"/>
        <v>0</v>
      </c>
      <c r="J33" s="175">
        <f t="shared" si="3"/>
        <v>0</v>
      </c>
      <c r="K33" s="175">
        <f t="shared" si="4"/>
        <v>0</v>
      </c>
      <c r="L33" s="627"/>
      <c r="M33" s="577"/>
    </row>
    <row r="34" spans="1:13" ht="36">
      <c r="A34" s="94">
        <v>32</v>
      </c>
      <c r="B34" s="124" t="s">
        <v>39</v>
      </c>
      <c r="C34" s="96" t="s">
        <v>12</v>
      </c>
      <c r="D34" s="96">
        <v>2</v>
      </c>
      <c r="E34" s="97"/>
      <c r="F34" s="98">
        <v>0.08</v>
      </c>
      <c r="G34" s="175">
        <f t="shared" si="0"/>
        <v>0</v>
      </c>
      <c r="H34" s="175">
        <f t="shared" si="1"/>
        <v>0</v>
      </c>
      <c r="I34" s="175">
        <f t="shared" si="2"/>
        <v>0</v>
      </c>
      <c r="J34" s="175">
        <f t="shared" si="3"/>
        <v>0</v>
      </c>
      <c r="K34" s="175">
        <f t="shared" si="4"/>
        <v>0</v>
      </c>
      <c r="L34" s="627"/>
      <c r="M34" s="577"/>
    </row>
    <row r="35" spans="1:13" ht="48">
      <c r="A35" s="94">
        <v>33</v>
      </c>
      <c r="B35" s="124" t="s">
        <v>40</v>
      </c>
      <c r="C35" s="96" t="s">
        <v>12</v>
      </c>
      <c r="D35" s="96">
        <v>2</v>
      </c>
      <c r="E35" s="97"/>
      <c r="F35" s="98">
        <v>0.08</v>
      </c>
      <c r="G35" s="175">
        <f t="shared" si="0"/>
        <v>0</v>
      </c>
      <c r="H35" s="175">
        <f t="shared" si="1"/>
        <v>0</v>
      </c>
      <c r="I35" s="175">
        <f t="shared" si="2"/>
        <v>0</v>
      </c>
      <c r="J35" s="175">
        <f t="shared" si="3"/>
        <v>0</v>
      </c>
      <c r="K35" s="175">
        <f t="shared" si="4"/>
        <v>0</v>
      </c>
      <c r="L35" s="627"/>
      <c r="M35" s="577"/>
    </row>
    <row r="36" spans="1:13" ht="48">
      <c r="A36" s="94">
        <v>34</v>
      </c>
      <c r="B36" s="124" t="s">
        <v>41</v>
      </c>
      <c r="C36" s="96" t="s">
        <v>12</v>
      </c>
      <c r="D36" s="96">
        <v>2</v>
      </c>
      <c r="E36" s="97"/>
      <c r="F36" s="98">
        <v>0.08</v>
      </c>
      <c r="G36" s="175">
        <f t="shared" si="0"/>
        <v>0</v>
      </c>
      <c r="H36" s="175">
        <f t="shared" si="1"/>
        <v>0</v>
      </c>
      <c r="I36" s="175">
        <f t="shared" si="2"/>
        <v>0</v>
      </c>
      <c r="J36" s="175">
        <f t="shared" si="3"/>
        <v>0</v>
      </c>
      <c r="K36" s="175">
        <f t="shared" si="4"/>
        <v>0</v>
      </c>
      <c r="L36" s="627"/>
      <c r="M36" s="577"/>
    </row>
    <row r="37" spans="1:13" ht="36">
      <c r="A37" s="94">
        <v>35</v>
      </c>
      <c r="B37" s="124" t="s">
        <v>42</v>
      </c>
      <c r="C37" s="96" t="s">
        <v>12</v>
      </c>
      <c r="D37" s="96">
        <v>3</v>
      </c>
      <c r="E37" s="97"/>
      <c r="F37" s="98">
        <v>0.08</v>
      </c>
      <c r="G37" s="175">
        <f t="shared" si="0"/>
        <v>0</v>
      </c>
      <c r="H37" s="175">
        <f t="shared" si="1"/>
        <v>0</v>
      </c>
      <c r="I37" s="175">
        <f t="shared" si="2"/>
        <v>0</v>
      </c>
      <c r="J37" s="175">
        <f t="shared" si="3"/>
        <v>0</v>
      </c>
      <c r="K37" s="175">
        <f t="shared" si="4"/>
        <v>0</v>
      </c>
      <c r="L37" s="627"/>
      <c r="M37" s="577"/>
    </row>
    <row r="38" spans="1:13" ht="36">
      <c r="A38" s="94">
        <v>36</v>
      </c>
      <c r="B38" s="124" t="s">
        <v>43</v>
      </c>
      <c r="C38" s="96" t="s">
        <v>12</v>
      </c>
      <c r="D38" s="96">
        <v>3</v>
      </c>
      <c r="E38" s="97"/>
      <c r="F38" s="98">
        <v>0.08</v>
      </c>
      <c r="G38" s="175">
        <f t="shared" si="0"/>
        <v>0</v>
      </c>
      <c r="H38" s="175">
        <f t="shared" si="1"/>
        <v>0</v>
      </c>
      <c r="I38" s="175">
        <f t="shared" si="2"/>
        <v>0</v>
      </c>
      <c r="J38" s="175">
        <f t="shared" si="3"/>
        <v>0</v>
      </c>
      <c r="K38" s="175">
        <f t="shared" si="4"/>
        <v>0</v>
      </c>
      <c r="L38" s="627"/>
      <c r="M38" s="577"/>
    </row>
    <row r="39" spans="1:13" ht="60">
      <c r="A39" s="94">
        <v>37</v>
      </c>
      <c r="B39" s="124" t="s">
        <v>44</v>
      </c>
      <c r="C39" s="96" t="s">
        <v>12</v>
      </c>
      <c r="D39" s="96">
        <v>3</v>
      </c>
      <c r="E39" s="97"/>
      <c r="F39" s="98">
        <v>0.08</v>
      </c>
      <c r="G39" s="175">
        <f t="shared" si="0"/>
        <v>0</v>
      </c>
      <c r="H39" s="175">
        <f t="shared" si="1"/>
        <v>0</v>
      </c>
      <c r="I39" s="175">
        <f t="shared" si="2"/>
        <v>0</v>
      </c>
      <c r="J39" s="175">
        <f t="shared" si="3"/>
        <v>0</v>
      </c>
      <c r="K39" s="175">
        <f t="shared" si="4"/>
        <v>0</v>
      </c>
      <c r="L39" s="627"/>
      <c r="M39" s="577"/>
    </row>
    <row r="40" spans="1:13" ht="60">
      <c r="A40" s="94">
        <v>38</v>
      </c>
      <c r="B40" s="124" t="s">
        <v>45</v>
      </c>
      <c r="C40" s="96" t="s">
        <v>12</v>
      </c>
      <c r="D40" s="96">
        <v>3</v>
      </c>
      <c r="E40" s="97"/>
      <c r="F40" s="98">
        <v>0.08</v>
      </c>
      <c r="G40" s="175">
        <f t="shared" si="0"/>
        <v>0</v>
      </c>
      <c r="H40" s="175">
        <f t="shared" si="1"/>
        <v>0</v>
      </c>
      <c r="I40" s="175">
        <f t="shared" si="2"/>
        <v>0</v>
      </c>
      <c r="J40" s="175">
        <f t="shared" si="3"/>
        <v>0</v>
      </c>
      <c r="K40" s="175">
        <f t="shared" si="4"/>
        <v>0</v>
      </c>
      <c r="L40" s="627"/>
      <c r="M40" s="577"/>
    </row>
    <row r="41" spans="1:13" ht="64.5" customHeight="1">
      <c r="A41" s="94">
        <v>39</v>
      </c>
      <c r="B41" s="124" t="s">
        <v>46</v>
      </c>
      <c r="C41" s="96" t="s">
        <v>12</v>
      </c>
      <c r="D41" s="96">
        <v>3</v>
      </c>
      <c r="E41" s="97"/>
      <c r="F41" s="98">
        <v>0.08</v>
      </c>
      <c r="G41" s="175">
        <f t="shared" si="0"/>
        <v>0</v>
      </c>
      <c r="H41" s="175">
        <f t="shared" si="1"/>
        <v>0</v>
      </c>
      <c r="I41" s="175">
        <f t="shared" si="2"/>
        <v>0</v>
      </c>
      <c r="J41" s="175">
        <f t="shared" si="3"/>
        <v>0</v>
      </c>
      <c r="K41" s="175">
        <f t="shared" si="4"/>
        <v>0</v>
      </c>
      <c r="L41" s="627"/>
      <c r="M41" s="577"/>
    </row>
    <row r="42" spans="1:13" ht="75" customHeight="1">
      <c r="A42" s="94">
        <v>40</v>
      </c>
      <c r="B42" s="124" t="s">
        <v>47</v>
      </c>
      <c r="C42" s="96" t="s">
        <v>12</v>
      </c>
      <c r="D42" s="96">
        <v>3</v>
      </c>
      <c r="E42" s="97"/>
      <c r="F42" s="98">
        <v>0.08</v>
      </c>
      <c r="G42" s="175">
        <f t="shared" si="0"/>
        <v>0</v>
      </c>
      <c r="H42" s="175">
        <f t="shared" si="1"/>
        <v>0</v>
      </c>
      <c r="I42" s="175">
        <f t="shared" si="2"/>
        <v>0</v>
      </c>
      <c r="J42" s="175">
        <f t="shared" si="3"/>
        <v>0</v>
      </c>
      <c r="K42" s="175">
        <f t="shared" si="4"/>
        <v>0</v>
      </c>
      <c r="L42" s="627"/>
      <c r="M42" s="577"/>
    </row>
    <row r="43" spans="1:13" ht="72.75" customHeight="1">
      <c r="A43" s="94">
        <v>41</v>
      </c>
      <c r="B43" s="124" t="s">
        <v>48</v>
      </c>
      <c r="C43" s="96" t="s">
        <v>12</v>
      </c>
      <c r="D43" s="96">
        <v>3</v>
      </c>
      <c r="E43" s="97"/>
      <c r="F43" s="98">
        <v>0.08</v>
      </c>
      <c r="G43" s="175">
        <f t="shared" si="0"/>
        <v>0</v>
      </c>
      <c r="H43" s="175">
        <f t="shared" si="1"/>
        <v>0</v>
      </c>
      <c r="I43" s="175">
        <f t="shared" si="2"/>
        <v>0</v>
      </c>
      <c r="J43" s="175">
        <f t="shared" si="3"/>
        <v>0</v>
      </c>
      <c r="K43" s="175">
        <f t="shared" si="4"/>
        <v>0</v>
      </c>
      <c r="L43" s="627"/>
      <c r="M43" s="577"/>
    </row>
    <row r="44" spans="1:13" ht="60">
      <c r="A44" s="94">
        <v>42</v>
      </c>
      <c r="B44" s="124" t="s">
        <v>49</v>
      </c>
      <c r="C44" s="96" t="s">
        <v>12</v>
      </c>
      <c r="D44" s="96">
        <v>3</v>
      </c>
      <c r="E44" s="97"/>
      <c r="F44" s="98">
        <v>0.08</v>
      </c>
      <c r="G44" s="175">
        <f t="shared" si="0"/>
        <v>0</v>
      </c>
      <c r="H44" s="175">
        <f t="shared" si="1"/>
        <v>0</v>
      </c>
      <c r="I44" s="175">
        <f t="shared" si="2"/>
        <v>0</v>
      </c>
      <c r="J44" s="175">
        <f t="shared" si="3"/>
        <v>0</v>
      </c>
      <c r="K44" s="175">
        <f t="shared" si="4"/>
        <v>0</v>
      </c>
      <c r="L44" s="627"/>
      <c r="M44" s="577"/>
    </row>
    <row r="45" spans="1:13" ht="60">
      <c r="A45" s="94">
        <v>43</v>
      </c>
      <c r="B45" s="124" t="s">
        <v>50</v>
      </c>
      <c r="C45" s="96" t="s">
        <v>12</v>
      </c>
      <c r="D45" s="96">
        <v>2</v>
      </c>
      <c r="E45" s="97"/>
      <c r="F45" s="98">
        <v>0.08</v>
      </c>
      <c r="G45" s="175">
        <f t="shared" si="0"/>
        <v>0</v>
      </c>
      <c r="H45" s="175">
        <f t="shared" si="1"/>
        <v>0</v>
      </c>
      <c r="I45" s="175">
        <f t="shared" si="2"/>
        <v>0</v>
      </c>
      <c r="J45" s="175">
        <f t="shared" si="3"/>
        <v>0</v>
      </c>
      <c r="K45" s="175">
        <f t="shared" si="4"/>
        <v>0</v>
      </c>
      <c r="L45" s="627"/>
      <c r="M45" s="577"/>
    </row>
    <row r="46" spans="1:13" ht="60">
      <c r="A46" s="94">
        <v>44</v>
      </c>
      <c r="B46" s="125" t="s">
        <v>256</v>
      </c>
      <c r="C46" s="96" t="s">
        <v>12</v>
      </c>
      <c r="D46" s="96">
        <v>9</v>
      </c>
      <c r="E46" s="97"/>
      <c r="F46" s="98">
        <v>0.08</v>
      </c>
      <c r="G46" s="175">
        <f t="shared" si="0"/>
        <v>0</v>
      </c>
      <c r="H46" s="175">
        <f t="shared" si="1"/>
        <v>0</v>
      </c>
      <c r="I46" s="175">
        <f t="shared" si="2"/>
        <v>0</v>
      </c>
      <c r="J46" s="175">
        <f t="shared" si="3"/>
        <v>0</v>
      </c>
      <c r="K46" s="175">
        <f t="shared" si="4"/>
        <v>0</v>
      </c>
      <c r="L46" s="627"/>
      <c r="M46" s="577"/>
    </row>
    <row r="47" spans="1:13" ht="48">
      <c r="A47" s="94">
        <v>45</v>
      </c>
      <c r="B47" s="124" t="s">
        <v>257</v>
      </c>
      <c r="C47" s="96" t="s">
        <v>12</v>
      </c>
      <c r="D47" s="96">
        <v>1</v>
      </c>
      <c r="E47" s="97"/>
      <c r="F47" s="98">
        <v>0.08</v>
      </c>
      <c r="G47" s="175">
        <f t="shared" si="0"/>
        <v>0</v>
      </c>
      <c r="H47" s="175">
        <f t="shared" si="1"/>
        <v>0</v>
      </c>
      <c r="I47" s="175">
        <f t="shared" si="2"/>
        <v>0</v>
      </c>
      <c r="J47" s="175">
        <f t="shared" si="3"/>
        <v>0</v>
      </c>
      <c r="K47" s="175">
        <f t="shared" si="4"/>
        <v>0</v>
      </c>
      <c r="L47" s="627"/>
      <c r="M47" s="577"/>
    </row>
    <row r="48" spans="1:13" ht="48">
      <c r="A48" s="94">
        <v>46</v>
      </c>
      <c r="B48" s="124" t="s">
        <v>258</v>
      </c>
      <c r="C48" s="96" t="s">
        <v>12</v>
      </c>
      <c r="D48" s="96">
        <v>7</v>
      </c>
      <c r="E48" s="97"/>
      <c r="F48" s="98">
        <v>0.08</v>
      </c>
      <c r="G48" s="175">
        <f t="shared" si="0"/>
        <v>0</v>
      </c>
      <c r="H48" s="175">
        <f t="shared" si="1"/>
        <v>0</v>
      </c>
      <c r="I48" s="175">
        <f t="shared" si="2"/>
        <v>0</v>
      </c>
      <c r="J48" s="175">
        <f t="shared" si="3"/>
        <v>0</v>
      </c>
      <c r="K48" s="175">
        <f t="shared" si="4"/>
        <v>0</v>
      </c>
      <c r="L48" s="627"/>
      <c r="M48" s="577"/>
    </row>
    <row r="49" spans="1:13" ht="48">
      <c r="A49" s="94">
        <v>47</v>
      </c>
      <c r="B49" s="124" t="s">
        <v>259</v>
      </c>
      <c r="C49" s="96" t="s">
        <v>12</v>
      </c>
      <c r="D49" s="96">
        <v>3</v>
      </c>
      <c r="E49" s="97"/>
      <c r="F49" s="98">
        <v>0.08</v>
      </c>
      <c r="G49" s="175">
        <f t="shared" si="0"/>
        <v>0</v>
      </c>
      <c r="H49" s="175">
        <f t="shared" si="1"/>
        <v>0</v>
      </c>
      <c r="I49" s="175">
        <f t="shared" si="2"/>
        <v>0</v>
      </c>
      <c r="J49" s="175">
        <f t="shared" si="3"/>
        <v>0</v>
      </c>
      <c r="K49" s="175">
        <f t="shared" si="4"/>
        <v>0</v>
      </c>
      <c r="L49" s="627"/>
      <c r="M49" s="577"/>
    </row>
    <row r="50" spans="1:13" ht="36">
      <c r="A50" s="94">
        <v>48</v>
      </c>
      <c r="B50" s="124" t="s">
        <v>51</v>
      </c>
      <c r="C50" s="96" t="s">
        <v>12</v>
      </c>
      <c r="D50" s="96">
        <v>2</v>
      </c>
      <c r="E50" s="97"/>
      <c r="F50" s="98">
        <v>0.08</v>
      </c>
      <c r="G50" s="175">
        <f t="shared" si="0"/>
        <v>0</v>
      </c>
      <c r="H50" s="175">
        <f t="shared" si="1"/>
        <v>0</v>
      </c>
      <c r="I50" s="175">
        <f t="shared" si="2"/>
        <v>0</v>
      </c>
      <c r="J50" s="175">
        <f t="shared" si="3"/>
        <v>0</v>
      </c>
      <c r="K50" s="175">
        <f t="shared" si="4"/>
        <v>0</v>
      </c>
      <c r="L50" s="627"/>
      <c r="M50" s="577"/>
    </row>
    <row r="51" spans="1:13" ht="36">
      <c r="A51" s="94">
        <v>49</v>
      </c>
      <c r="B51" s="124" t="s">
        <v>52</v>
      </c>
      <c r="C51" s="96" t="s">
        <v>12</v>
      </c>
      <c r="D51" s="96">
        <v>1</v>
      </c>
      <c r="E51" s="97"/>
      <c r="F51" s="98">
        <v>0.08</v>
      </c>
      <c r="G51" s="175">
        <f t="shared" si="0"/>
        <v>0</v>
      </c>
      <c r="H51" s="175">
        <f t="shared" si="1"/>
        <v>0</v>
      </c>
      <c r="I51" s="175">
        <f t="shared" si="2"/>
        <v>0</v>
      </c>
      <c r="J51" s="175">
        <f t="shared" si="3"/>
        <v>0</v>
      </c>
      <c r="K51" s="175">
        <f t="shared" si="4"/>
        <v>0</v>
      </c>
      <c r="L51" s="627"/>
      <c r="M51" s="577"/>
    </row>
    <row r="52" spans="1:13" ht="36">
      <c r="A52" s="94">
        <v>50</v>
      </c>
      <c r="B52" s="124" t="s">
        <v>53</v>
      </c>
      <c r="C52" s="96" t="s">
        <v>12</v>
      </c>
      <c r="D52" s="96">
        <v>1</v>
      </c>
      <c r="E52" s="97"/>
      <c r="F52" s="98">
        <v>0.08</v>
      </c>
      <c r="G52" s="175">
        <f t="shared" si="0"/>
        <v>0</v>
      </c>
      <c r="H52" s="175">
        <f t="shared" si="1"/>
        <v>0</v>
      </c>
      <c r="I52" s="175">
        <f t="shared" si="2"/>
        <v>0</v>
      </c>
      <c r="J52" s="175">
        <f t="shared" si="3"/>
        <v>0</v>
      </c>
      <c r="K52" s="175">
        <f t="shared" si="4"/>
        <v>0</v>
      </c>
      <c r="L52" s="627"/>
      <c r="M52" s="577"/>
    </row>
    <row r="53" spans="1:13" ht="36">
      <c r="A53" s="94">
        <v>51</v>
      </c>
      <c r="B53" s="124" t="s">
        <v>54</v>
      </c>
      <c r="C53" s="96" t="s">
        <v>12</v>
      </c>
      <c r="D53" s="96">
        <v>1</v>
      </c>
      <c r="E53" s="97"/>
      <c r="F53" s="98">
        <v>0.08</v>
      </c>
      <c r="G53" s="175">
        <f t="shared" si="0"/>
        <v>0</v>
      </c>
      <c r="H53" s="175">
        <f t="shared" si="1"/>
        <v>0</v>
      </c>
      <c r="I53" s="175">
        <f t="shared" si="2"/>
        <v>0</v>
      </c>
      <c r="J53" s="175">
        <f t="shared" si="3"/>
        <v>0</v>
      </c>
      <c r="K53" s="175">
        <f t="shared" si="4"/>
        <v>0</v>
      </c>
      <c r="L53" s="627"/>
      <c r="M53" s="577"/>
    </row>
    <row r="54" spans="1:13" ht="48">
      <c r="A54" s="94">
        <v>52</v>
      </c>
      <c r="B54" s="124" t="s">
        <v>55</v>
      </c>
      <c r="C54" s="96" t="s">
        <v>12</v>
      </c>
      <c r="D54" s="96">
        <v>2</v>
      </c>
      <c r="E54" s="97"/>
      <c r="F54" s="98">
        <v>0.08</v>
      </c>
      <c r="G54" s="175">
        <f t="shared" si="0"/>
        <v>0</v>
      </c>
      <c r="H54" s="175">
        <f t="shared" si="1"/>
        <v>0</v>
      </c>
      <c r="I54" s="175">
        <f t="shared" si="2"/>
        <v>0</v>
      </c>
      <c r="J54" s="175">
        <f t="shared" si="3"/>
        <v>0</v>
      </c>
      <c r="K54" s="175">
        <f t="shared" si="4"/>
        <v>0</v>
      </c>
      <c r="L54" s="627"/>
      <c r="M54" s="577"/>
    </row>
    <row r="55" spans="1:13" ht="48">
      <c r="A55" s="94">
        <v>53</v>
      </c>
      <c r="B55" s="124" t="s">
        <v>56</v>
      </c>
      <c r="C55" s="96" t="s">
        <v>12</v>
      </c>
      <c r="D55" s="96">
        <v>2</v>
      </c>
      <c r="E55" s="97"/>
      <c r="F55" s="98">
        <v>0.08</v>
      </c>
      <c r="G55" s="175">
        <f t="shared" si="0"/>
        <v>0</v>
      </c>
      <c r="H55" s="175">
        <f t="shared" si="1"/>
        <v>0</v>
      </c>
      <c r="I55" s="175">
        <f t="shared" si="2"/>
        <v>0</v>
      </c>
      <c r="J55" s="175">
        <f t="shared" si="3"/>
        <v>0</v>
      </c>
      <c r="K55" s="175">
        <f t="shared" si="4"/>
        <v>0</v>
      </c>
      <c r="L55" s="627"/>
      <c r="M55" s="577"/>
    </row>
    <row r="56" spans="1:13" ht="36">
      <c r="A56" s="94">
        <v>54</v>
      </c>
      <c r="B56" s="124" t="s">
        <v>57</v>
      </c>
      <c r="C56" s="96" t="s">
        <v>12</v>
      </c>
      <c r="D56" s="96">
        <v>1</v>
      </c>
      <c r="E56" s="97"/>
      <c r="F56" s="98">
        <v>0.08</v>
      </c>
      <c r="G56" s="175">
        <f t="shared" si="0"/>
        <v>0</v>
      </c>
      <c r="H56" s="175">
        <f t="shared" si="1"/>
        <v>0</v>
      </c>
      <c r="I56" s="175">
        <f t="shared" si="2"/>
        <v>0</v>
      </c>
      <c r="J56" s="175">
        <f t="shared" si="3"/>
        <v>0</v>
      </c>
      <c r="K56" s="175">
        <f t="shared" si="4"/>
        <v>0</v>
      </c>
      <c r="L56" s="627"/>
      <c r="M56" s="577"/>
    </row>
    <row r="57" spans="1:13" ht="60">
      <c r="A57" s="94">
        <v>55</v>
      </c>
      <c r="B57" s="124" t="s">
        <v>58</v>
      </c>
      <c r="C57" s="96" t="s">
        <v>12</v>
      </c>
      <c r="D57" s="96">
        <v>1</v>
      </c>
      <c r="E57" s="97"/>
      <c r="F57" s="98">
        <v>0.08</v>
      </c>
      <c r="G57" s="175">
        <f t="shared" si="0"/>
        <v>0</v>
      </c>
      <c r="H57" s="175">
        <f t="shared" si="1"/>
        <v>0</v>
      </c>
      <c r="I57" s="175">
        <f t="shared" si="2"/>
        <v>0</v>
      </c>
      <c r="J57" s="175">
        <f t="shared" si="3"/>
        <v>0</v>
      </c>
      <c r="K57" s="175">
        <f t="shared" si="4"/>
        <v>0</v>
      </c>
      <c r="L57" s="627"/>
      <c r="M57" s="577"/>
    </row>
    <row r="58" spans="1:13" ht="60">
      <c r="A58" s="94">
        <v>56</v>
      </c>
      <c r="B58" s="124" t="s">
        <v>59</v>
      </c>
      <c r="C58" s="96" t="s">
        <v>12</v>
      </c>
      <c r="D58" s="96">
        <v>1</v>
      </c>
      <c r="E58" s="97"/>
      <c r="F58" s="98">
        <v>0.08</v>
      </c>
      <c r="G58" s="175">
        <f t="shared" si="0"/>
        <v>0</v>
      </c>
      <c r="H58" s="175">
        <f t="shared" si="1"/>
        <v>0</v>
      </c>
      <c r="I58" s="175">
        <f t="shared" si="2"/>
        <v>0</v>
      </c>
      <c r="J58" s="175">
        <f t="shared" si="3"/>
        <v>0</v>
      </c>
      <c r="K58" s="175">
        <f t="shared" si="4"/>
        <v>0</v>
      </c>
      <c r="L58" s="627"/>
      <c r="M58" s="577"/>
    </row>
    <row r="59" spans="1:13" ht="60">
      <c r="A59" s="94">
        <v>57</v>
      </c>
      <c r="B59" s="124" t="s">
        <v>60</v>
      </c>
      <c r="C59" s="96" t="s">
        <v>12</v>
      </c>
      <c r="D59" s="96">
        <v>1</v>
      </c>
      <c r="E59" s="97"/>
      <c r="F59" s="98">
        <v>0.08</v>
      </c>
      <c r="G59" s="175">
        <f t="shared" si="0"/>
        <v>0</v>
      </c>
      <c r="H59" s="175">
        <f t="shared" si="1"/>
        <v>0</v>
      </c>
      <c r="I59" s="175">
        <f t="shared" si="2"/>
        <v>0</v>
      </c>
      <c r="J59" s="175">
        <f t="shared" si="3"/>
        <v>0</v>
      </c>
      <c r="K59" s="175">
        <f t="shared" si="4"/>
        <v>0</v>
      </c>
      <c r="L59" s="627"/>
      <c r="M59" s="577"/>
    </row>
    <row r="60" spans="1:13" ht="36">
      <c r="A60" s="94">
        <v>58</v>
      </c>
      <c r="B60" s="124" t="s">
        <v>61</v>
      </c>
      <c r="C60" s="96" t="s">
        <v>12</v>
      </c>
      <c r="D60" s="96">
        <v>5</v>
      </c>
      <c r="E60" s="97"/>
      <c r="F60" s="98">
        <v>0.08</v>
      </c>
      <c r="G60" s="175">
        <f t="shared" si="0"/>
        <v>0</v>
      </c>
      <c r="H60" s="175">
        <f t="shared" si="1"/>
        <v>0</v>
      </c>
      <c r="I60" s="175">
        <f t="shared" si="2"/>
        <v>0</v>
      </c>
      <c r="J60" s="175">
        <f t="shared" si="3"/>
        <v>0</v>
      </c>
      <c r="K60" s="175">
        <f t="shared" si="4"/>
        <v>0</v>
      </c>
      <c r="L60" s="627"/>
      <c r="M60" s="577"/>
    </row>
    <row r="61" spans="1:13" ht="24">
      <c r="A61" s="94">
        <v>59</v>
      </c>
      <c r="B61" s="124" t="s">
        <v>62</v>
      </c>
      <c r="C61" s="96" t="s">
        <v>12</v>
      </c>
      <c r="D61" s="96">
        <v>6</v>
      </c>
      <c r="E61" s="97"/>
      <c r="F61" s="98">
        <v>0.08</v>
      </c>
      <c r="G61" s="175">
        <f t="shared" si="0"/>
        <v>0</v>
      </c>
      <c r="H61" s="175">
        <f t="shared" si="1"/>
        <v>0</v>
      </c>
      <c r="I61" s="175">
        <f t="shared" si="2"/>
        <v>0</v>
      </c>
      <c r="J61" s="175">
        <f t="shared" si="3"/>
        <v>0</v>
      </c>
      <c r="K61" s="175">
        <f t="shared" si="4"/>
        <v>0</v>
      </c>
      <c r="L61" s="627"/>
      <c r="M61" s="577"/>
    </row>
    <row r="62" spans="1:13" ht="24">
      <c r="A62" s="94">
        <v>60</v>
      </c>
      <c r="B62" s="126" t="s">
        <v>260</v>
      </c>
      <c r="C62" s="102" t="s">
        <v>116</v>
      </c>
      <c r="D62" s="103">
        <v>150</v>
      </c>
      <c r="E62" s="104"/>
      <c r="F62" s="190">
        <v>0.08</v>
      </c>
      <c r="G62" s="175">
        <f t="shared" si="0"/>
        <v>0</v>
      </c>
      <c r="H62" s="175">
        <f t="shared" si="1"/>
        <v>0</v>
      </c>
      <c r="I62" s="175">
        <f t="shared" si="2"/>
        <v>0</v>
      </c>
      <c r="J62" s="175">
        <f t="shared" si="3"/>
        <v>0</v>
      </c>
      <c r="K62" s="175">
        <f t="shared" si="4"/>
        <v>0</v>
      </c>
      <c r="L62" s="627"/>
      <c r="M62" s="577"/>
    </row>
    <row r="63" spans="1:13" ht="24">
      <c r="A63" s="94">
        <v>61</v>
      </c>
      <c r="B63" s="127" t="s">
        <v>261</v>
      </c>
      <c r="C63" s="105" t="s">
        <v>116</v>
      </c>
      <c r="D63" s="106">
        <v>30</v>
      </c>
      <c r="E63" s="107"/>
      <c r="F63" s="191">
        <v>0.08</v>
      </c>
      <c r="G63" s="175">
        <f t="shared" si="0"/>
        <v>0</v>
      </c>
      <c r="H63" s="175">
        <f t="shared" si="1"/>
        <v>0</v>
      </c>
      <c r="I63" s="175">
        <f t="shared" si="2"/>
        <v>0</v>
      </c>
      <c r="J63" s="175">
        <f t="shared" si="3"/>
        <v>0</v>
      </c>
      <c r="K63" s="175">
        <f t="shared" si="4"/>
        <v>0</v>
      </c>
      <c r="L63" s="627"/>
      <c r="M63" s="577"/>
    </row>
    <row r="64" spans="1:13" ht="58.5" customHeight="1">
      <c r="A64" s="94">
        <v>62</v>
      </c>
      <c r="B64" s="127" t="s">
        <v>262</v>
      </c>
      <c r="C64" s="105" t="s">
        <v>116</v>
      </c>
      <c r="D64" s="106">
        <v>5</v>
      </c>
      <c r="E64" s="107"/>
      <c r="F64" s="190">
        <v>0.08</v>
      </c>
      <c r="G64" s="175">
        <f t="shared" si="0"/>
        <v>0</v>
      </c>
      <c r="H64" s="175">
        <f t="shared" si="1"/>
        <v>0</v>
      </c>
      <c r="I64" s="175">
        <f t="shared" si="2"/>
        <v>0</v>
      </c>
      <c r="J64" s="175">
        <f t="shared" si="3"/>
        <v>0</v>
      </c>
      <c r="K64" s="175">
        <f t="shared" si="4"/>
        <v>0</v>
      </c>
      <c r="L64" s="627"/>
      <c r="M64" s="577"/>
    </row>
    <row r="65" spans="1:13" ht="60.75" customHeight="1">
      <c r="A65" s="94">
        <v>63</v>
      </c>
      <c r="B65" s="127" t="s">
        <v>263</v>
      </c>
      <c r="C65" s="105" t="s">
        <v>116</v>
      </c>
      <c r="D65" s="106">
        <v>5</v>
      </c>
      <c r="E65" s="107"/>
      <c r="F65" s="191">
        <v>0.08</v>
      </c>
      <c r="G65" s="175">
        <f t="shared" si="0"/>
        <v>0</v>
      </c>
      <c r="H65" s="175">
        <f t="shared" si="1"/>
        <v>0</v>
      </c>
      <c r="I65" s="175">
        <f t="shared" si="2"/>
        <v>0</v>
      </c>
      <c r="J65" s="175">
        <f t="shared" si="3"/>
        <v>0</v>
      </c>
      <c r="K65" s="175">
        <f t="shared" si="4"/>
        <v>0</v>
      </c>
      <c r="L65" s="627"/>
      <c r="M65" s="577"/>
    </row>
    <row r="66" spans="1:13" ht="60" customHeight="1">
      <c r="A66" s="94">
        <v>64</v>
      </c>
      <c r="B66" s="127" t="s">
        <v>264</v>
      </c>
      <c r="C66" s="105" t="s">
        <v>116</v>
      </c>
      <c r="D66" s="106">
        <v>5</v>
      </c>
      <c r="E66" s="107"/>
      <c r="F66" s="190">
        <v>0.08</v>
      </c>
      <c r="G66" s="175">
        <f t="shared" si="0"/>
        <v>0</v>
      </c>
      <c r="H66" s="175">
        <f t="shared" si="1"/>
        <v>0</v>
      </c>
      <c r="I66" s="175">
        <f t="shared" si="2"/>
        <v>0</v>
      </c>
      <c r="J66" s="175">
        <f t="shared" si="3"/>
        <v>0</v>
      </c>
      <c r="K66" s="175">
        <f t="shared" si="4"/>
        <v>0</v>
      </c>
      <c r="L66" s="627"/>
      <c r="M66" s="577"/>
    </row>
    <row r="67" spans="1:13" ht="66" customHeight="1">
      <c r="A67" s="94">
        <v>65</v>
      </c>
      <c r="B67" s="127" t="s">
        <v>265</v>
      </c>
      <c r="C67" s="105" t="s">
        <v>116</v>
      </c>
      <c r="D67" s="106">
        <v>5</v>
      </c>
      <c r="E67" s="107"/>
      <c r="F67" s="191">
        <v>0.08</v>
      </c>
      <c r="G67" s="175">
        <f t="shared" si="0"/>
        <v>0</v>
      </c>
      <c r="H67" s="175">
        <f t="shared" si="1"/>
        <v>0</v>
      </c>
      <c r="I67" s="175">
        <f t="shared" si="2"/>
        <v>0</v>
      </c>
      <c r="J67" s="175">
        <f t="shared" si="3"/>
        <v>0</v>
      </c>
      <c r="K67" s="175">
        <f t="shared" si="4"/>
        <v>0</v>
      </c>
      <c r="L67" s="627"/>
      <c r="M67" s="577"/>
    </row>
    <row r="68" spans="1:13" ht="36">
      <c r="A68" s="94">
        <v>66</v>
      </c>
      <c r="B68" s="127" t="s">
        <v>266</v>
      </c>
      <c r="C68" s="105"/>
      <c r="D68" s="106">
        <v>2</v>
      </c>
      <c r="E68" s="107"/>
      <c r="F68" s="190">
        <v>0.08</v>
      </c>
      <c r="G68" s="175">
        <f t="shared" si="0"/>
        <v>0</v>
      </c>
      <c r="H68" s="175">
        <f t="shared" si="1"/>
        <v>0</v>
      </c>
      <c r="I68" s="175">
        <f t="shared" si="2"/>
        <v>0</v>
      </c>
      <c r="J68" s="175">
        <f t="shared" si="3"/>
        <v>0</v>
      </c>
      <c r="K68" s="175">
        <f t="shared" si="4"/>
        <v>0</v>
      </c>
      <c r="L68" s="627"/>
      <c r="M68" s="577"/>
    </row>
    <row r="69" spans="1:13" ht="36">
      <c r="A69" s="94">
        <v>67</v>
      </c>
      <c r="B69" s="127" t="s">
        <v>267</v>
      </c>
      <c r="C69" s="105"/>
      <c r="D69" s="106">
        <v>3</v>
      </c>
      <c r="E69" s="107"/>
      <c r="F69" s="191">
        <v>0.08</v>
      </c>
      <c r="G69" s="175">
        <f t="shared" ref="G69:G92" si="5">E69*F69</f>
        <v>0</v>
      </c>
      <c r="H69" s="175">
        <f t="shared" ref="H69:H92" si="6">E69+G69</f>
        <v>0</v>
      </c>
      <c r="I69" s="175">
        <f t="shared" ref="I69:I92" si="7">D69*E69</f>
        <v>0</v>
      </c>
      <c r="J69" s="175">
        <f t="shared" ref="J69:J92" si="8">K69-I69</f>
        <v>0</v>
      </c>
      <c r="K69" s="175">
        <f t="shared" ref="K69:K92" si="9">D69*H69</f>
        <v>0</v>
      </c>
      <c r="L69" s="627"/>
      <c r="M69" s="577"/>
    </row>
    <row r="70" spans="1:13" ht="36">
      <c r="A70" s="94">
        <v>68</v>
      </c>
      <c r="B70" s="127" t="s">
        <v>268</v>
      </c>
      <c r="C70" s="105"/>
      <c r="D70" s="106">
        <v>3</v>
      </c>
      <c r="E70" s="107"/>
      <c r="F70" s="190">
        <v>0.08</v>
      </c>
      <c r="G70" s="175">
        <f t="shared" si="5"/>
        <v>0</v>
      </c>
      <c r="H70" s="175">
        <f t="shared" si="6"/>
        <v>0</v>
      </c>
      <c r="I70" s="175">
        <f t="shared" si="7"/>
        <v>0</v>
      </c>
      <c r="J70" s="175">
        <f t="shared" si="8"/>
        <v>0</v>
      </c>
      <c r="K70" s="175">
        <f t="shared" si="9"/>
        <v>0</v>
      </c>
      <c r="L70" s="627"/>
      <c r="M70" s="577"/>
    </row>
    <row r="71" spans="1:13" ht="48">
      <c r="A71" s="94">
        <v>69</v>
      </c>
      <c r="B71" s="128" t="s">
        <v>269</v>
      </c>
      <c r="C71" s="108" t="s">
        <v>12</v>
      </c>
      <c r="D71" s="100">
        <v>5</v>
      </c>
      <c r="E71" s="109"/>
      <c r="F71" s="191">
        <v>0.08</v>
      </c>
      <c r="G71" s="175">
        <f t="shared" si="5"/>
        <v>0</v>
      </c>
      <c r="H71" s="175">
        <f t="shared" si="6"/>
        <v>0</v>
      </c>
      <c r="I71" s="175">
        <f t="shared" si="7"/>
        <v>0</v>
      </c>
      <c r="J71" s="175">
        <f t="shared" si="8"/>
        <v>0</v>
      </c>
      <c r="K71" s="175">
        <f t="shared" si="9"/>
        <v>0</v>
      </c>
      <c r="L71" s="627"/>
      <c r="M71" s="577"/>
    </row>
    <row r="72" spans="1:13" ht="48">
      <c r="A72" s="94">
        <v>70</v>
      </c>
      <c r="B72" s="128" t="s">
        <v>270</v>
      </c>
      <c r="C72" s="108" t="s">
        <v>12</v>
      </c>
      <c r="D72" s="100">
        <v>5</v>
      </c>
      <c r="E72" s="109"/>
      <c r="F72" s="190">
        <v>0.08</v>
      </c>
      <c r="G72" s="175">
        <f t="shared" si="5"/>
        <v>0</v>
      </c>
      <c r="H72" s="175">
        <f t="shared" si="6"/>
        <v>0</v>
      </c>
      <c r="I72" s="175">
        <f t="shared" si="7"/>
        <v>0</v>
      </c>
      <c r="J72" s="175">
        <f t="shared" si="8"/>
        <v>0</v>
      </c>
      <c r="K72" s="175">
        <f t="shared" si="9"/>
        <v>0</v>
      </c>
      <c r="L72" s="627"/>
      <c r="M72" s="577"/>
    </row>
    <row r="73" spans="1:13" ht="48">
      <c r="A73" s="94">
        <v>71</v>
      </c>
      <c r="B73" s="128" t="s">
        <v>271</v>
      </c>
      <c r="C73" s="108" t="s">
        <v>12</v>
      </c>
      <c r="D73" s="100">
        <v>5</v>
      </c>
      <c r="E73" s="109"/>
      <c r="F73" s="191">
        <v>0.08</v>
      </c>
      <c r="G73" s="175">
        <f t="shared" si="5"/>
        <v>0</v>
      </c>
      <c r="H73" s="175">
        <f t="shared" si="6"/>
        <v>0</v>
      </c>
      <c r="I73" s="175">
        <f t="shared" si="7"/>
        <v>0</v>
      </c>
      <c r="J73" s="175">
        <f t="shared" si="8"/>
        <v>0</v>
      </c>
      <c r="K73" s="175">
        <f t="shared" si="9"/>
        <v>0</v>
      </c>
      <c r="L73" s="627"/>
      <c r="M73" s="577"/>
    </row>
    <row r="74" spans="1:13" ht="69" customHeight="1">
      <c r="A74" s="94">
        <v>72</v>
      </c>
      <c r="B74" s="129" t="s">
        <v>272</v>
      </c>
      <c r="C74" s="110" t="s">
        <v>12</v>
      </c>
      <c r="D74" s="110">
        <v>5</v>
      </c>
      <c r="E74" s="111"/>
      <c r="F74" s="190">
        <v>0.08</v>
      </c>
      <c r="G74" s="175">
        <f t="shared" si="5"/>
        <v>0</v>
      </c>
      <c r="H74" s="175">
        <f t="shared" si="6"/>
        <v>0</v>
      </c>
      <c r="I74" s="175">
        <f t="shared" si="7"/>
        <v>0</v>
      </c>
      <c r="J74" s="175">
        <f t="shared" si="8"/>
        <v>0</v>
      </c>
      <c r="K74" s="175">
        <f t="shared" si="9"/>
        <v>0</v>
      </c>
      <c r="L74" s="627"/>
      <c r="M74" s="577"/>
    </row>
    <row r="75" spans="1:13" ht="49.5" customHeight="1">
      <c r="A75" s="94">
        <v>73</v>
      </c>
      <c r="B75" s="129" t="s">
        <v>273</v>
      </c>
      <c r="C75" s="110" t="s">
        <v>12</v>
      </c>
      <c r="D75" s="110">
        <v>5</v>
      </c>
      <c r="E75" s="111"/>
      <c r="F75" s="191">
        <v>0.08</v>
      </c>
      <c r="G75" s="175">
        <f t="shared" si="5"/>
        <v>0</v>
      </c>
      <c r="H75" s="175">
        <f t="shared" si="6"/>
        <v>0</v>
      </c>
      <c r="I75" s="175">
        <f t="shared" si="7"/>
        <v>0</v>
      </c>
      <c r="J75" s="175">
        <f t="shared" si="8"/>
        <v>0</v>
      </c>
      <c r="K75" s="175">
        <f t="shared" si="9"/>
        <v>0</v>
      </c>
      <c r="L75" s="627"/>
      <c r="M75" s="577"/>
    </row>
    <row r="76" spans="1:13" ht="56.25" customHeight="1">
      <c r="A76" s="94">
        <v>74</v>
      </c>
      <c r="B76" s="129" t="s">
        <v>274</v>
      </c>
      <c r="C76" s="110" t="s">
        <v>12</v>
      </c>
      <c r="D76" s="110">
        <v>5</v>
      </c>
      <c r="E76" s="111"/>
      <c r="F76" s="190">
        <v>0.08</v>
      </c>
      <c r="G76" s="175">
        <f t="shared" si="5"/>
        <v>0</v>
      </c>
      <c r="H76" s="175">
        <f t="shared" si="6"/>
        <v>0</v>
      </c>
      <c r="I76" s="175">
        <f t="shared" si="7"/>
        <v>0</v>
      </c>
      <c r="J76" s="175">
        <f t="shared" si="8"/>
        <v>0</v>
      </c>
      <c r="K76" s="175">
        <f t="shared" si="9"/>
        <v>0</v>
      </c>
      <c r="L76" s="627"/>
      <c r="M76" s="577"/>
    </row>
    <row r="77" spans="1:13" ht="48">
      <c r="A77" s="94">
        <v>75</v>
      </c>
      <c r="B77" s="129" t="s">
        <v>275</v>
      </c>
      <c r="C77" s="110" t="s">
        <v>12</v>
      </c>
      <c r="D77" s="110">
        <v>5</v>
      </c>
      <c r="E77" s="111"/>
      <c r="F77" s="191">
        <v>0.08</v>
      </c>
      <c r="G77" s="175">
        <f t="shared" si="5"/>
        <v>0</v>
      </c>
      <c r="H77" s="175">
        <f t="shared" si="6"/>
        <v>0</v>
      </c>
      <c r="I77" s="175">
        <f t="shared" si="7"/>
        <v>0</v>
      </c>
      <c r="J77" s="175">
        <f t="shared" si="8"/>
        <v>0</v>
      </c>
      <c r="K77" s="175">
        <f t="shared" si="9"/>
        <v>0</v>
      </c>
      <c r="L77" s="627"/>
      <c r="M77" s="577"/>
    </row>
    <row r="78" spans="1:13" ht="48">
      <c r="A78" s="94">
        <v>76</v>
      </c>
      <c r="B78" s="129" t="s">
        <v>276</v>
      </c>
      <c r="C78" s="110" t="s">
        <v>12</v>
      </c>
      <c r="D78" s="110">
        <v>5</v>
      </c>
      <c r="E78" s="111"/>
      <c r="F78" s="190">
        <v>0.08</v>
      </c>
      <c r="G78" s="175">
        <f t="shared" si="5"/>
        <v>0</v>
      </c>
      <c r="H78" s="175">
        <f t="shared" si="6"/>
        <v>0</v>
      </c>
      <c r="I78" s="175">
        <f t="shared" si="7"/>
        <v>0</v>
      </c>
      <c r="J78" s="175">
        <f t="shared" si="8"/>
        <v>0</v>
      </c>
      <c r="K78" s="175">
        <f t="shared" si="9"/>
        <v>0</v>
      </c>
      <c r="L78" s="627"/>
      <c r="M78" s="577"/>
    </row>
    <row r="79" spans="1:13" ht="36">
      <c r="A79" s="94">
        <v>77</v>
      </c>
      <c r="B79" s="124" t="s">
        <v>63</v>
      </c>
      <c r="C79" s="96" t="s">
        <v>12</v>
      </c>
      <c r="D79" s="96">
        <v>70</v>
      </c>
      <c r="E79" s="97"/>
      <c r="F79" s="98">
        <v>0.08</v>
      </c>
      <c r="G79" s="175">
        <f t="shared" si="5"/>
        <v>0</v>
      </c>
      <c r="H79" s="175">
        <f t="shared" si="6"/>
        <v>0</v>
      </c>
      <c r="I79" s="175">
        <f t="shared" si="7"/>
        <v>0</v>
      </c>
      <c r="J79" s="175">
        <f t="shared" si="8"/>
        <v>0</v>
      </c>
      <c r="K79" s="175">
        <f t="shared" si="9"/>
        <v>0</v>
      </c>
      <c r="L79" s="627"/>
      <c r="M79" s="577"/>
    </row>
    <row r="80" spans="1:13" ht="36">
      <c r="A80" s="94">
        <v>78</v>
      </c>
      <c r="B80" s="124" t="s">
        <v>64</v>
      </c>
      <c r="C80" s="96" t="s">
        <v>12</v>
      </c>
      <c r="D80" s="96">
        <v>15</v>
      </c>
      <c r="E80" s="97"/>
      <c r="F80" s="98">
        <v>0.08</v>
      </c>
      <c r="G80" s="175">
        <f t="shared" si="5"/>
        <v>0</v>
      </c>
      <c r="H80" s="175">
        <f t="shared" si="6"/>
        <v>0</v>
      </c>
      <c r="I80" s="175">
        <f t="shared" si="7"/>
        <v>0</v>
      </c>
      <c r="J80" s="175">
        <f t="shared" si="8"/>
        <v>0</v>
      </c>
      <c r="K80" s="175">
        <f t="shared" si="9"/>
        <v>0</v>
      </c>
      <c r="L80" s="627"/>
      <c r="M80" s="577"/>
    </row>
    <row r="81" spans="1:18" ht="36">
      <c r="A81" s="94">
        <v>79</v>
      </c>
      <c r="B81" s="124" t="s">
        <v>65</v>
      </c>
      <c r="C81" s="96" t="s">
        <v>12</v>
      </c>
      <c r="D81" s="96">
        <v>15</v>
      </c>
      <c r="E81" s="97"/>
      <c r="F81" s="98">
        <v>0.08</v>
      </c>
      <c r="G81" s="175">
        <f t="shared" si="5"/>
        <v>0</v>
      </c>
      <c r="H81" s="175">
        <f t="shared" si="6"/>
        <v>0</v>
      </c>
      <c r="I81" s="175">
        <f t="shared" si="7"/>
        <v>0</v>
      </c>
      <c r="J81" s="175">
        <f t="shared" si="8"/>
        <v>0</v>
      </c>
      <c r="K81" s="175">
        <f t="shared" si="9"/>
        <v>0</v>
      </c>
      <c r="L81" s="627"/>
      <c r="M81" s="577"/>
    </row>
    <row r="82" spans="1:18" ht="36">
      <c r="A82" s="94">
        <v>80</v>
      </c>
      <c r="B82" s="124" t="s">
        <v>66</v>
      </c>
      <c r="C82" s="96" t="s">
        <v>12</v>
      </c>
      <c r="D82" s="96">
        <v>15</v>
      </c>
      <c r="E82" s="97"/>
      <c r="F82" s="98">
        <v>0.08</v>
      </c>
      <c r="G82" s="175">
        <f t="shared" si="5"/>
        <v>0</v>
      </c>
      <c r="H82" s="175">
        <f t="shared" si="6"/>
        <v>0</v>
      </c>
      <c r="I82" s="175">
        <f t="shared" si="7"/>
        <v>0</v>
      </c>
      <c r="J82" s="175">
        <f t="shared" si="8"/>
        <v>0</v>
      </c>
      <c r="K82" s="175">
        <f t="shared" si="9"/>
        <v>0</v>
      </c>
      <c r="L82" s="627"/>
      <c r="M82" s="577"/>
    </row>
    <row r="83" spans="1:18" ht="24">
      <c r="A83" s="94">
        <v>81</v>
      </c>
      <c r="B83" s="124" t="s">
        <v>312</v>
      </c>
      <c r="C83" s="96" t="s">
        <v>12</v>
      </c>
      <c r="D83" s="96">
        <v>2</v>
      </c>
      <c r="E83" s="97"/>
      <c r="F83" s="98">
        <v>0.08</v>
      </c>
      <c r="G83" s="175">
        <f t="shared" si="5"/>
        <v>0</v>
      </c>
      <c r="H83" s="175">
        <f t="shared" si="6"/>
        <v>0</v>
      </c>
      <c r="I83" s="175">
        <f t="shared" si="7"/>
        <v>0</v>
      </c>
      <c r="J83" s="175">
        <f t="shared" si="8"/>
        <v>0</v>
      </c>
      <c r="K83" s="175">
        <f t="shared" si="9"/>
        <v>0</v>
      </c>
      <c r="L83" s="627"/>
      <c r="M83" s="577"/>
    </row>
    <row r="84" spans="1:18" ht="24">
      <c r="A84" s="94">
        <v>82</v>
      </c>
      <c r="B84" s="124" t="s">
        <v>309</v>
      </c>
      <c r="C84" s="96" t="s">
        <v>12</v>
      </c>
      <c r="D84" s="96">
        <v>2</v>
      </c>
      <c r="E84" s="97"/>
      <c r="F84" s="98">
        <v>0.08</v>
      </c>
      <c r="G84" s="175">
        <f t="shared" si="5"/>
        <v>0</v>
      </c>
      <c r="H84" s="175">
        <f t="shared" si="6"/>
        <v>0</v>
      </c>
      <c r="I84" s="175">
        <f t="shared" si="7"/>
        <v>0</v>
      </c>
      <c r="J84" s="175">
        <f t="shared" si="8"/>
        <v>0</v>
      </c>
      <c r="K84" s="175">
        <f t="shared" si="9"/>
        <v>0</v>
      </c>
      <c r="L84" s="627"/>
      <c r="M84" s="577"/>
    </row>
    <row r="85" spans="1:18" ht="24">
      <c r="A85" s="94">
        <v>83</v>
      </c>
      <c r="B85" s="124" t="s">
        <v>310</v>
      </c>
      <c r="C85" s="96" t="s">
        <v>12</v>
      </c>
      <c r="D85" s="96">
        <v>2</v>
      </c>
      <c r="E85" s="97"/>
      <c r="F85" s="98">
        <v>0.08</v>
      </c>
      <c r="G85" s="175">
        <f t="shared" si="5"/>
        <v>0</v>
      </c>
      <c r="H85" s="175">
        <f t="shared" si="6"/>
        <v>0</v>
      </c>
      <c r="I85" s="175">
        <f t="shared" si="7"/>
        <v>0</v>
      </c>
      <c r="J85" s="175">
        <f t="shared" si="8"/>
        <v>0</v>
      </c>
      <c r="K85" s="175">
        <f t="shared" si="9"/>
        <v>0</v>
      </c>
      <c r="L85" s="627"/>
      <c r="M85" s="577"/>
    </row>
    <row r="86" spans="1:18" ht="36">
      <c r="A86" s="94">
        <v>84</v>
      </c>
      <c r="B86" s="124" t="s">
        <v>311</v>
      </c>
      <c r="C86" s="96" t="s">
        <v>12</v>
      </c>
      <c r="D86" s="96">
        <v>2</v>
      </c>
      <c r="E86" s="97"/>
      <c r="F86" s="98">
        <v>0.08</v>
      </c>
      <c r="G86" s="175">
        <f t="shared" si="5"/>
        <v>0</v>
      </c>
      <c r="H86" s="175">
        <f t="shared" si="6"/>
        <v>0</v>
      </c>
      <c r="I86" s="175">
        <f t="shared" si="7"/>
        <v>0</v>
      </c>
      <c r="J86" s="175">
        <f t="shared" si="8"/>
        <v>0</v>
      </c>
      <c r="K86" s="175">
        <f t="shared" si="9"/>
        <v>0</v>
      </c>
      <c r="L86" s="627"/>
      <c r="M86" s="577"/>
    </row>
    <row r="87" spans="1:18" ht="24">
      <c r="A87" s="94">
        <v>85</v>
      </c>
      <c r="B87" s="124" t="s">
        <v>67</v>
      </c>
      <c r="C87" s="96" t="s">
        <v>12</v>
      </c>
      <c r="D87" s="96">
        <v>3</v>
      </c>
      <c r="E87" s="97"/>
      <c r="F87" s="98">
        <v>0.08</v>
      </c>
      <c r="G87" s="175">
        <f t="shared" si="5"/>
        <v>0</v>
      </c>
      <c r="H87" s="175">
        <f t="shared" si="6"/>
        <v>0</v>
      </c>
      <c r="I87" s="175">
        <f t="shared" si="7"/>
        <v>0</v>
      </c>
      <c r="J87" s="175">
        <f t="shared" si="8"/>
        <v>0</v>
      </c>
      <c r="K87" s="175">
        <f t="shared" si="9"/>
        <v>0</v>
      </c>
      <c r="L87" s="627"/>
      <c r="M87" s="577"/>
    </row>
    <row r="88" spans="1:18" ht="24">
      <c r="A88" s="94">
        <v>86</v>
      </c>
      <c r="B88" s="124" t="s">
        <v>68</v>
      </c>
      <c r="C88" s="96" t="s">
        <v>12</v>
      </c>
      <c r="D88" s="96">
        <v>5</v>
      </c>
      <c r="E88" s="97"/>
      <c r="F88" s="98">
        <v>0.08</v>
      </c>
      <c r="G88" s="175">
        <f t="shared" si="5"/>
        <v>0</v>
      </c>
      <c r="H88" s="175">
        <f t="shared" si="6"/>
        <v>0</v>
      </c>
      <c r="I88" s="175">
        <f t="shared" si="7"/>
        <v>0</v>
      </c>
      <c r="J88" s="175">
        <f t="shared" si="8"/>
        <v>0</v>
      </c>
      <c r="K88" s="175">
        <f t="shared" si="9"/>
        <v>0</v>
      </c>
      <c r="L88" s="627"/>
      <c r="M88" s="577"/>
    </row>
    <row r="89" spans="1:18" ht="24">
      <c r="A89" s="94">
        <v>87</v>
      </c>
      <c r="B89" s="124" t="s">
        <v>69</v>
      </c>
      <c r="C89" s="96" t="s">
        <v>12</v>
      </c>
      <c r="D89" s="96">
        <v>3</v>
      </c>
      <c r="E89" s="112"/>
      <c r="F89" s="98">
        <v>0.08</v>
      </c>
      <c r="G89" s="175">
        <f t="shared" si="5"/>
        <v>0</v>
      </c>
      <c r="H89" s="175">
        <f t="shared" si="6"/>
        <v>0</v>
      </c>
      <c r="I89" s="175">
        <f t="shared" si="7"/>
        <v>0</v>
      </c>
      <c r="J89" s="175">
        <f t="shared" si="8"/>
        <v>0</v>
      </c>
      <c r="K89" s="175">
        <f t="shared" si="9"/>
        <v>0</v>
      </c>
      <c r="L89" s="627"/>
      <c r="M89" s="577"/>
    </row>
    <row r="90" spans="1:18" s="115" customFormat="1" ht="24">
      <c r="A90" s="94">
        <v>88</v>
      </c>
      <c r="B90" s="130" t="s">
        <v>70</v>
      </c>
      <c r="C90" s="96" t="s">
        <v>12</v>
      </c>
      <c r="D90" s="113">
        <v>4</v>
      </c>
      <c r="E90" s="114"/>
      <c r="F90" s="98">
        <v>0.08</v>
      </c>
      <c r="G90" s="175">
        <f t="shared" si="5"/>
        <v>0</v>
      </c>
      <c r="H90" s="175">
        <f t="shared" si="6"/>
        <v>0</v>
      </c>
      <c r="I90" s="175">
        <f t="shared" si="7"/>
        <v>0</v>
      </c>
      <c r="J90" s="175">
        <f t="shared" si="8"/>
        <v>0</v>
      </c>
      <c r="K90" s="175">
        <f t="shared" si="9"/>
        <v>0</v>
      </c>
      <c r="L90" s="627"/>
      <c r="M90" s="578"/>
      <c r="O90" s="187"/>
      <c r="P90" s="187"/>
      <c r="Q90" s="187"/>
      <c r="R90" s="187"/>
    </row>
    <row r="91" spans="1:18" ht="89.25" customHeight="1">
      <c r="A91" s="180">
        <v>89</v>
      </c>
      <c r="B91" s="182" t="s">
        <v>307</v>
      </c>
      <c r="C91" s="184" t="s">
        <v>12</v>
      </c>
      <c r="D91" s="183">
        <v>35</v>
      </c>
      <c r="E91" s="421"/>
      <c r="F91" s="186">
        <v>0.08</v>
      </c>
      <c r="G91" s="175">
        <f t="shared" si="5"/>
        <v>0</v>
      </c>
      <c r="H91" s="175">
        <f t="shared" si="6"/>
        <v>0</v>
      </c>
      <c r="I91" s="175">
        <f t="shared" si="7"/>
        <v>0</v>
      </c>
      <c r="J91" s="175">
        <f t="shared" si="8"/>
        <v>0</v>
      </c>
      <c r="K91" s="175">
        <f t="shared" si="9"/>
        <v>0</v>
      </c>
      <c r="L91" s="627"/>
      <c r="M91" s="577"/>
      <c r="O91" s="188"/>
      <c r="P91" s="94"/>
      <c r="Q91" s="94"/>
      <c r="R91" s="188"/>
    </row>
    <row r="92" spans="1:18" ht="65.25" customHeight="1">
      <c r="A92" s="94">
        <v>90</v>
      </c>
      <c r="B92" s="181" t="s">
        <v>308</v>
      </c>
      <c r="C92" s="184" t="s">
        <v>12</v>
      </c>
      <c r="D92" s="184">
        <v>35</v>
      </c>
      <c r="E92" s="185"/>
      <c r="F92" s="98">
        <v>0.08</v>
      </c>
      <c r="G92" s="175">
        <f t="shared" si="5"/>
        <v>0</v>
      </c>
      <c r="H92" s="175">
        <f t="shared" si="6"/>
        <v>0</v>
      </c>
      <c r="I92" s="175">
        <f t="shared" si="7"/>
        <v>0</v>
      </c>
      <c r="J92" s="175">
        <f t="shared" si="8"/>
        <v>0</v>
      </c>
      <c r="K92" s="175">
        <f t="shared" si="9"/>
        <v>0</v>
      </c>
      <c r="L92" s="627"/>
      <c r="M92" s="577"/>
      <c r="O92" s="188"/>
      <c r="P92" s="188"/>
      <c r="Q92" s="94"/>
      <c r="R92" s="188"/>
    </row>
    <row r="93" spans="1:18" ht="21.75" customHeight="1">
      <c r="A93" s="192"/>
      <c r="B93" s="181"/>
      <c r="C93" s="184"/>
      <c r="D93" s="184"/>
      <c r="E93" s="185"/>
      <c r="F93" s="98"/>
      <c r="G93" s="175"/>
      <c r="H93" s="177" t="s">
        <v>313</v>
      </c>
      <c r="I93" s="175">
        <f>SUM(I3:I92)</f>
        <v>0</v>
      </c>
      <c r="J93" s="175">
        <f>SUM(J3:J92)</f>
        <v>0</v>
      </c>
      <c r="K93" s="175">
        <f>SUM(K3:K92)</f>
        <v>0</v>
      </c>
      <c r="L93" s="628"/>
    </row>
    <row r="94" spans="1:18">
      <c r="A94" s="694" t="s">
        <v>278</v>
      </c>
      <c r="B94" s="695"/>
      <c r="C94" s="695"/>
      <c r="D94" s="695"/>
      <c r="E94" s="695"/>
      <c r="F94" s="695"/>
      <c r="G94" s="695"/>
      <c r="H94" s="695"/>
      <c r="I94" s="695"/>
      <c r="J94" s="695"/>
    </row>
    <row r="95" spans="1:18">
      <c r="A95" s="695"/>
      <c r="B95" s="695"/>
      <c r="C95" s="695"/>
      <c r="D95" s="695"/>
      <c r="E95" s="695"/>
      <c r="F95" s="695"/>
      <c r="G95" s="695"/>
      <c r="H95" s="695"/>
      <c r="I95" s="695"/>
      <c r="J95" s="695"/>
    </row>
    <row r="96" spans="1:18">
      <c r="A96" s="695"/>
      <c r="B96" s="695"/>
      <c r="C96" s="695"/>
      <c r="D96" s="695"/>
      <c r="E96" s="695"/>
      <c r="F96" s="695"/>
      <c r="G96" s="695"/>
      <c r="H96" s="695"/>
      <c r="I96" s="695"/>
      <c r="J96" s="695"/>
    </row>
    <row r="97" spans="1:10">
      <c r="A97" s="695"/>
      <c r="B97" s="695"/>
      <c r="C97" s="695"/>
      <c r="D97" s="695"/>
      <c r="E97" s="695"/>
      <c r="F97" s="695"/>
      <c r="G97" s="695"/>
      <c r="H97" s="695"/>
      <c r="I97" s="695"/>
      <c r="J97" s="695"/>
    </row>
    <row r="98" spans="1:10">
      <c r="A98" s="695"/>
      <c r="B98" s="695"/>
      <c r="C98" s="695"/>
      <c r="D98" s="695"/>
      <c r="E98" s="695"/>
      <c r="F98" s="695"/>
      <c r="G98" s="695"/>
      <c r="H98" s="695"/>
      <c r="I98" s="695"/>
      <c r="J98" s="695"/>
    </row>
    <row r="99" spans="1:10" ht="60" customHeight="1">
      <c r="A99" s="695"/>
      <c r="B99" s="695"/>
      <c r="C99" s="695"/>
      <c r="D99" s="695"/>
      <c r="E99" s="695"/>
      <c r="F99" s="695"/>
      <c r="G99" s="695"/>
      <c r="H99" s="695"/>
      <c r="I99" s="695"/>
      <c r="J99" s="695"/>
    </row>
    <row r="100" spans="1:10">
      <c r="B100" s="87"/>
      <c r="E100" s="87"/>
      <c r="F100" s="118"/>
      <c r="G100" s="118"/>
      <c r="H100" s="119"/>
      <c r="I100" s="119"/>
      <c r="J100" s="119"/>
    </row>
    <row r="101" spans="1:10">
      <c r="B101" s="121"/>
      <c r="E101" s="87"/>
      <c r="F101" s="118"/>
      <c r="G101" s="118"/>
      <c r="H101" s="119"/>
      <c r="I101" s="119"/>
      <c r="J101" s="119"/>
    </row>
    <row r="102" spans="1:10">
      <c r="E102" s="87"/>
      <c r="F102" s="118"/>
      <c r="G102" s="118"/>
      <c r="H102" s="119"/>
      <c r="I102" s="119"/>
      <c r="J102" s="119"/>
    </row>
    <row r="103" spans="1:10">
      <c r="B103" s="115"/>
      <c r="C103" s="115"/>
      <c r="E103" s="87"/>
      <c r="F103" s="118"/>
      <c r="G103" s="118"/>
      <c r="H103" s="119"/>
      <c r="I103" s="119"/>
      <c r="J103" s="119"/>
    </row>
    <row r="104" spans="1:10">
      <c r="B104" s="87"/>
      <c r="E104" s="87"/>
      <c r="F104" s="118"/>
      <c r="G104" s="118"/>
      <c r="H104" s="119"/>
      <c r="I104" s="119"/>
      <c r="J104" s="119"/>
    </row>
    <row r="105" spans="1:10">
      <c r="B105" s="87"/>
      <c r="E105" s="87"/>
      <c r="F105" s="118"/>
      <c r="G105" s="118"/>
      <c r="H105" s="119"/>
      <c r="I105" s="119"/>
      <c r="J105" s="119"/>
    </row>
    <row r="106" spans="1:10">
      <c r="B106" s="87"/>
      <c r="E106" s="87"/>
      <c r="F106" s="118"/>
      <c r="G106" s="118"/>
      <c r="H106" s="119"/>
      <c r="I106" s="119"/>
      <c r="J106" s="119"/>
    </row>
    <row r="107" spans="1:10">
      <c r="B107" s="87"/>
      <c r="E107" s="87"/>
      <c r="F107" s="118"/>
      <c r="G107" s="118"/>
      <c r="H107" s="119"/>
      <c r="I107" s="119"/>
      <c r="J107" s="119"/>
    </row>
    <row r="108" spans="1:10">
      <c r="B108" s="87"/>
      <c r="E108" s="87"/>
      <c r="F108" s="118"/>
      <c r="G108" s="118"/>
      <c r="H108" s="119"/>
      <c r="I108" s="119"/>
      <c r="J108" s="119"/>
    </row>
    <row r="109" spans="1:10">
      <c r="B109" s="87"/>
      <c r="E109" s="87"/>
      <c r="F109" s="118"/>
      <c r="G109" s="118"/>
      <c r="H109" s="119"/>
      <c r="I109" s="119"/>
      <c r="J109" s="119"/>
    </row>
    <row r="110" spans="1:10">
      <c r="B110" s="87"/>
      <c r="E110" s="87"/>
      <c r="F110" s="118"/>
      <c r="G110" s="118"/>
      <c r="H110" s="119"/>
      <c r="I110" s="119"/>
      <c r="J110" s="119"/>
    </row>
    <row r="111" spans="1:10">
      <c r="B111" s="87"/>
      <c r="E111" s="87"/>
      <c r="F111" s="118"/>
      <c r="G111" s="118"/>
      <c r="H111" s="119"/>
      <c r="I111" s="119"/>
      <c r="J111" s="119"/>
    </row>
    <row r="112" spans="1:10">
      <c r="B112" s="87"/>
      <c r="E112" s="87"/>
      <c r="F112" s="118"/>
      <c r="G112" s="118"/>
      <c r="H112" s="119"/>
      <c r="I112" s="119"/>
      <c r="J112" s="119"/>
    </row>
    <row r="113" spans="2:10">
      <c r="B113" s="87"/>
      <c r="E113" s="87"/>
      <c r="F113" s="118"/>
      <c r="G113" s="118"/>
      <c r="H113" s="119"/>
      <c r="I113" s="119"/>
      <c r="J113" s="119"/>
    </row>
    <row r="114" spans="2:10">
      <c r="B114" s="87"/>
      <c r="E114" s="87"/>
      <c r="F114" s="118"/>
      <c r="G114" s="118"/>
      <c r="H114" s="119"/>
      <c r="I114" s="119"/>
      <c r="J114" s="119"/>
    </row>
    <row r="115" spans="2:10">
      <c r="B115" s="87"/>
      <c r="E115" s="87"/>
      <c r="F115" s="118"/>
      <c r="G115" s="118"/>
      <c r="H115" s="119"/>
      <c r="I115" s="119"/>
      <c r="J115" s="119"/>
    </row>
    <row r="116" spans="2:10">
      <c r="B116" s="87"/>
      <c r="E116" s="87"/>
      <c r="F116" s="118"/>
      <c r="G116" s="118"/>
      <c r="H116" s="119"/>
      <c r="I116" s="119"/>
      <c r="J116" s="119"/>
    </row>
    <row r="117" spans="2:10">
      <c r="B117" s="87"/>
      <c r="E117" s="87"/>
      <c r="F117" s="118"/>
      <c r="G117" s="118"/>
      <c r="H117" s="119"/>
      <c r="I117" s="119"/>
      <c r="J117" s="119"/>
    </row>
    <row r="118" spans="2:10">
      <c r="B118" s="87"/>
      <c r="E118" s="87"/>
      <c r="F118" s="118"/>
      <c r="G118" s="118"/>
      <c r="H118" s="119"/>
      <c r="I118" s="119"/>
      <c r="J118" s="119"/>
    </row>
    <row r="119" spans="2:10">
      <c r="B119" s="87"/>
      <c r="E119" s="87"/>
      <c r="F119" s="118"/>
      <c r="G119" s="118"/>
      <c r="H119" s="119"/>
      <c r="I119" s="119"/>
      <c r="J119" s="119"/>
    </row>
    <row r="120" spans="2:10">
      <c r="B120" s="87"/>
      <c r="E120" s="87"/>
      <c r="F120" s="118"/>
      <c r="G120" s="118"/>
      <c r="H120" s="119"/>
      <c r="I120" s="119"/>
      <c r="J120" s="119"/>
    </row>
    <row r="121" spans="2:10">
      <c r="B121" s="87"/>
      <c r="E121" s="87"/>
      <c r="F121" s="118"/>
      <c r="G121" s="118"/>
      <c r="H121" s="119"/>
      <c r="I121" s="119"/>
      <c r="J121" s="119"/>
    </row>
    <row r="122" spans="2:10">
      <c r="B122" s="87"/>
      <c r="E122" s="87"/>
      <c r="F122" s="118"/>
      <c r="G122" s="118"/>
      <c r="H122" s="119"/>
      <c r="I122" s="119"/>
      <c r="J122" s="119"/>
    </row>
    <row r="123" spans="2:10">
      <c r="B123" s="87"/>
      <c r="E123" s="87"/>
      <c r="F123" s="118"/>
      <c r="G123" s="118"/>
      <c r="H123" s="119"/>
      <c r="I123" s="119"/>
      <c r="J123" s="119"/>
    </row>
    <row r="124" spans="2:10">
      <c r="B124" s="87"/>
      <c r="E124" s="87"/>
      <c r="F124" s="118"/>
      <c r="G124" s="118"/>
      <c r="H124" s="119"/>
      <c r="I124" s="119"/>
      <c r="J124" s="119"/>
    </row>
    <row r="125" spans="2:10">
      <c r="B125" s="87"/>
      <c r="E125" s="87"/>
      <c r="F125" s="118"/>
      <c r="G125" s="118"/>
      <c r="H125" s="119"/>
      <c r="I125" s="119"/>
      <c r="J125" s="119"/>
    </row>
    <row r="126" spans="2:10">
      <c r="B126" s="87"/>
      <c r="E126" s="87"/>
      <c r="F126" s="118"/>
      <c r="G126" s="118"/>
      <c r="H126" s="119"/>
      <c r="I126" s="119"/>
      <c r="J126" s="119"/>
    </row>
    <row r="127" spans="2:10">
      <c r="B127" s="87"/>
      <c r="E127" s="87"/>
      <c r="F127" s="118"/>
      <c r="G127" s="118"/>
      <c r="H127" s="119"/>
      <c r="I127" s="119"/>
      <c r="J127" s="119"/>
    </row>
    <row r="128" spans="2:10">
      <c r="B128" s="87"/>
      <c r="E128" s="87"/>
      <c r="F128" s="118"/>
      <c r="G128" s="118"/>
      <c r="H128" s="119"/>
      <c r="I128" s="119"/>
      <c r="J128" s="119"/>
    </row>
    <row r="129" spans="2:10">
      <c r="B129" s="87"/>
      <c r="E129" s="87"/>
      <c r="F129" s="118"/>
      <c r="G129" s="118"/>
      <c r="H129" s="119"/>
      <c r="I129" s="119"/>
      <c r="J129" s="119"/>
    </row>
    <row r="130" spans="2:10">
      <c r="B130" s="87"/>
      <c r="E130" s="87"/>
      <c r="F130" s="118"/>
      <c r="G130" s="118"/>
      <c r="H130" s="119"/>
      <c r="I130" s="119"/>
      <c r="J130" s="119"/>
    </row>
    <row r="131" spans="2:10">
      <c r="B131" s="87"/>
      <c r="E131" s="87"/>
      <c r="F131" s="118"/>
      <c r="G131" s="118"/>
      <c r="H131" s="119"/>
      <c r="I131" s="119"/>
      <c r="J131" s="119"/>
    </row>
    <row r="132" spans="2:10">
      <c r="B132" s="87"/>
      <c r="E132" s="87"/>
      <c r="F132" s="118"/>
      <c r="G132" s="118"/>
      <c r="H132" s="119"/>
      <c r="I132" s="119"/>
      <c r="J132" s="119"/>
    </row>
    <row r="133" spans="2:10">
      <c r="B133" s="87"/>
      <c r="E133" s="87"/>
      <c r="F133" s="118"/>
      <c r="G133" s="118"/>
      <c r="H133" s="119"/>
      <c r="I133" s="119"/>
      <c r="J133" s="119"/>
    </row>
    <row r="134" spans="2:10">
      <c r="B134" s="87"/>
      <c r="E134" s="87"/>
      <c r="F134" s="118"/>
      <c r="G134" s="118"/>
      <c r="H134" s="119"/>
      <c r="I134" s="119"/>
      <c r="J134" s="119"/>
    </row>
    <row r="135" spans="2:10">
      <c r="B135" s="87"/>
      <c r="E135" s="87"/>
      <c r="F135" s="118"/>
      <c r="G135" s="118"/>
      <c r="H135" s="119"/>
      <c r="I135" s="119"/>
      <c r="J135" s="119"/>
    </row>
    <row r="136" spans="2:10">
      <c r="B136" s="87"/>
      <c r="E136" s="87"/>
      <c r="F136" s="118"/>
      <c r="G136" s="118"/>
      <c r="H136" s="119"/>
      <c r="I136" s="119"/>
      <c r="J136" s="119"/>
    </row>
    <row r="137" spans="2:10">
      <c r="B137" s="87"/>
      <c r="E137" s="87"/>
      <c r="F137" s="118"/>
      <c r="G137" s="118"/>
      <c r="H137" s="119"/>
      <c r="I137" s="119"/>
      <c r="J137" s="119"/>
    </row>
    <row r="138" spans="2:10">
      <c r="B138" s="87"/>
      <c r="E138" s="87"/>
      <c r="F138" s="118"/>
      <c r="G138" s="118"/>
      <c r="H138" s="119"/>
      <c r="I138" s="119"/>
      <c r="J138" s="119"/>
    </row>
    <row r="139" spans="2:10">
      <c r="B139" s="87"/>
      <c r="E139" s="87"/>
      <c r="F139" s="118"/>
      <c r="G139" s="118"/>
      <c r="H139" s="119"/>
      <c r="I139" s="119"/>
      <c r="J139" s="119"/>
    </row>
    <row r="140" spans="2:10">
      <c r="B140" s="87"/>
      <c r="E140" s="87"/>
      <c r="F140" s="118"/>
      <c r="G140" s="118"/>
      <c r="H140" s="119"/>
      <c r="I140" s="119"/>
      <c r="J140" s="119"/>
    </row>
    <row r="141" spans="2:10">
      <c r="B141" s="87"/>
      <c r="E141" s="87"/>
      <c r="F141" s="118"/>
      <c r="G141" s="118"/>
      <c r="H141" s="119"/>
      <c r="I141" s="119"/>
      <c r="J141" s="119"/>
    </row>
    <row r="142" spans="2:10">
      <c r="B142" s="87"/>
      <c r="E142" s="87"/>
      <c r="F142" s="118"/>
      <c r="G142" s="118"/>
      <c r="H142" s="119"/>
      <c r="I142" s="119"/>
      <c r="J142" s="119"/>
    </row>
    <row r="143" spans="2:10">
      <c r="B143" s="87"/>
      <c r="E143" s="87"/>
      <c r="F143" s="118"/>
      <c r="G143" s="118"/>
      <c r="H143" s="119"/>
      <c r="I143" s="119"/>
      <c r="J143" s="119"/>
    </row>
    <row r="144" spans="2:10">
      <c r="B144" s="87"/>
      <c r="E144" s="87"/>
      <c r="F144" s="118"/>
      <c r="G144" s="118"/>
      <c r="H144" s="119"/>
      <c r="I144" s="119"/>
      <c r="J144" s="119"/>
    </row>
    <row r="145" spans="2:10">
      <c r="B145" s="87"/>
      <c r="E145" s="87"/>
      <c r="F145" s="118"/>
      <c r="G145" s="118"/>
      <c r="H145" s="119"/>
      <c r="I145" s="119"/>
      <c r="J145" s="119"/>
    </row>
    <row r="146" spans="2:10">
      <c r="B146" s="87"/>
      <c r="E146" s="87"/>
      <c r="F146" s="118"/>
      <c r="G146" s="118"/>
      <c r="H146" s="119"/>
      <c r="I146" s="119"/>
      <c r="J146" s="119"/>
    </row>
    <row r="147" spans="2:10">
      <c r="B147" s="87"/>
      <c r="E147" s="87"/>
      <c r="F147" s="118"/>
      <c r="G147" s="118"/>
      <c r="H147" s="119"/>
      <c r="I147" s="119"/>
      <c r="J147" s="119"/>
    </row>
    <row r="148" spans="2:10">
      <c r="B148" s="87"/>
      <c r="E148" s="87"/>
      <c r="F148" s="118"/>
      <c r="G148" s="118"/>
      <c r="H148" s="119"/>
      <c r="I148" s="119"/>
      <c r="J148" s="119"/>
    </row>
    <row r="149" spans="2:10">
      <c r="B149" s="87"/>
      <c r="E149" s="87"/>
      <c r="F149" s="118"/>
      <c r="G149" s="118"/>
      <c r="H149" s="119"/>
      <c r="I149" s="119"/>
      <c r="J149" s="119"/>
    </row>
    <row r="150" spans="2:10">
      <c r="B150" s="87"/>
      <c r="E150" s="87"/>
      <c r="F150" s="118"/>
      <c r="G150" s="118"/>
      <c r="H150" s="119"/>
      <c r="I150" s="119"/>
      <c r="J150" s="119"/>
    </row>
    <row r="151" spans="2:10">
      <c r="B151" s="87"/>
      <c r="E151" s="87"/>
      <c r="F151" s="118"/>
      <c r="G151" s="118"/>
      <c r="H151" s="119"/>
      <c r="I151" s="119"/>
      <c r="J151" s="119"/>
    </row>
    <row r="152" spans="2:10">
      <c r="B152" s="87"/>
      <c r="E152" s="87"/>
      <c r="F152" s="118"/>
      <c r="G152" s="118"/>
      <c r="H152" s="119"/>
      <c r="I152" s="119"/>
      <c r="J152" s="119"/>
    </row>
    <row r="153" spans="2:10">
      <c r="B153" s="87"/>
      <c r="E153" s="87"/>
      <c r="F153" s="118"/>
      <c r="G153" s="118"/>
      <c r="H153" s="119"/>
      <c r="I153" s="119"/>
      <c r="J153" s="119"/>
    </row>
    <row r="154" spans="2:10">
      <c r="B154" s="87"/>
      <c r="E154" s="87"/>
      <c r="F154" s="118"/>
      <c r="G154" s="118"/>
      <c r="H154" s="119"/>
      <c r="I154" s="119"/>
      <c r="J154" s="119"/>
    </row>
    <row r="155" spans="2:10">
      <c r="B155" s="87"/>
      <c r="E155" s="87"/>
      <c r="F155" s="118"/>
      <c r="G155" s="118"/>
      <c r="H155" s="119"/>
      <c r="I155" s="119"/>
      <c r="J155" s="119"/>
    </row>
    <row r="156" spans="2:10">
      <c r="B156" s="87"/>
      <c r="E156" s="87"/>
      <c r="F156" s="118"/>
      <c r="G156" s="118"/>
      <c r="H156" s="119"/>
      <c r="I156" s="119"/>
      <c r="J156" s="119"/>
    </row>
    <row r="157" spans="2:10">
      <c r="B157" s="87"/>
      <c r="E157" s="87"/>
      <c r="F157" s="118"/>
      <c r="G157" s="118"/>
      <c r="H157" s="119"/>
      <c r="I157" s="119"/>
      <c r="J157" s="119"/>
    </row>
    <row r="158" spans="2:10">
      <c r="B158" s="87"/>
      <c r="E158" s="87"/>
      <c r="F158" s="118"/>
      <c r="G158" s="118"/>
      <c r="H158" s="119"/>
      <c r="I158" s="119"/>
      <c r="J158" s="119"/>
    </row>
    <row r="159" spans="2:10">
      <c r="B159" s="87"/>
      <c r="E159" s="87"/>
      <c r="F159" s="118"/>
      <c r="G159" s="118"/>
      <c r="H159" s="119"/>
      <c r="I159" s="119"/>
      <c r="J159" s="119"/>
    </row>
    <row r="160" spans="2:10">
      <c r="B160" s="87"/>
      <c r="E160" s="87"/>
      <c r="F160" s="118"/>
      <c r="G160" s="118"/>
      <c r="H160" s="119"/>
      <c r="I160" s="119"/>
      <c r="J160" s="119"/>
    </row>
    <row r="161" spans="2:10">
      <c r="B161" s="87"/>
      <c r="E161" s="87"/>
      <c r="F161" s="118"/>
      <c r="G161" s="118"/>
      <c r="H161" s="119"/>
      <c r="I161" s="119"/>
      <c r="J161" s="119"/>
    </row>
    <row r="162" spans="2:10">
      <c r="B162" s="87"/>
      <c r="E162" s="87"/>
      <c r="F162" s="118"/>
      <c r="G162" s="118"/>
      <c r="H162" s="119"/>
      <c r="I162" s="119"/>
      <c r="J162" s="119"/>
    </row>
    <row r="163" spans="2:10">
      <c r="B163" s="87"/>
      <c r="E163" s="87"/>
      <c r="F163" s="118"/>
      <c r="G163" s="118"/>
      <c r="H163" s="119"/>
      <c r="I163" s="119"/>
      <c r="J163" s="119"/>
    </row>
  </sheetData>
  <mergeCells count="2">
    <mergeCell ref="A1:J1"/>
    <mergeCell ref="A94:J99"/>
  </mergeCells>
  <pageMargins left="0.7" right="0.7" top="0.75" bottom="0.75" header="0.3" footer="0.3"/>
  <pageSetup paperSize="9" scale="4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zoomScaleNormal="100" workbookViewId="0">
      <pane ySplit="2" topLeftCell="A3" activePane="bottomLeft" state="frozen"/>
      <selection pane="bottomLeft" sqref="A1:J1"/>
    </sheetView>
  </sheetViews>
  <sheetFormatPr defaultRowHeight="12.75"/>
  <cols>
    <col min="1" max="1" width="3.7109375" style="9" customWidth="1"/>
    <col min="2" max="2" width="63" style="10" customWidth="1"/>
    <col min="3" max="3" width="10.7109375" style="9" customWidth="1"/>
    <col min="4" max="4" width="8" style="9" customWidth="1"/>
    <col min="5" max="5" width="12.28515625" style="11" customWidth="1"/>
    <col min="6" max="6" width="9.85546875" style="12" customWidth="1"/>
    <col min="7" max="7" width="10.42578125" style="12" customWidth="1"/>
    <col min="8" max="8" width="13" style="11" customWidth="1"/>
    <col min="9" max="9" width="12.5703125" style="11" customWidth="1"/>
    <col min="10" max="10" width="13.140625" style="11" customWidth="1"/>
    <col min="11" max="11" width="13.5703125" style="9" customWidth="1"/>
    <col min="12" max="12" width="13.5703125" style="602" customWidth="1"/>
    <col min="13" max="13" width="9" style="9" customWidth="1"/>
    <col min="14" max="16384" width="9.140625" style="9"/>
  </cols>
  <sheetData>
    <row r="1" spans="1:13">
      <c r="A1" s="658" t="s">
        <v>553</v>
      </c>
      <c r="B1" s="658"/>
      <c r="C1" s="658"/>
      <c r="D1" s="658"/>
      <c r="E1" s="658"/>
      <c r="F1" s="658"/>
      <c r="G1" s="658"/>
      <c r="H1" s="658"/>
      <c r="I1" s="658"/>
      <c r="J1" s="658"/>
    </row>
    <row r="2" spans="1:13" s="6" customFormat="1" ht="38.25">
      <c r="A2" s="1" t="s">
        <v>0</v>
      </c>
      <c r="B2" s="2" t="s">
        <v>1</v>
      </c>
      <c r="C2" s="3" t="s">
        <v>2</v>
      </c>
      <c r="D2" s="3" t="s">
        <v>3</v>
      </c>
      <c r="E2" s="4" t="s">
        <v>7</v>
      </c>
      <c r="F2" s="5" t="s">
        <v>314</v>
      </c>
      <c r="G2" s="5" t="s">
        <v>304</v>
      </c>
      <c r="H2" s="4" t="s">
        <v>5</v>
      </c>
      <c r="I2" s="4" t="s">
        <v>6</v>
      </c>
      <c r="J2" s="4" t="s">
        <v>8</v>
      </c>
      <c r="K2" s="4" t="s">
        <v>9</v>
      </c>
      <c r="L2" s="540" t="s">
        <v>547</v>
      </c>
      <c r="M2" s="617" t="s">
        <v>406</v>
      </c>
    </row>
    <row r="3" spans="1:13" ht="39">
      <c r="A3" s="7">
        <v>1</v>
      </c>
      <c r="B3" s="8" t="s">
        <v>71</v>
      </c>
      <c r="C3" s="137" t="s">
        <v>12</v>
      </c>
      <c r="D3" s="139">
        <v>30</v>
      </c>
      <c r="E3" s="140"/>
      <c r="F3" s="141">
        <v>0.08</v>
      </c>
      <c r="G3" s="175">
        <f>E3*F3</f>
        <v>0</v>
      </c>
      <c r="H3" s="194">
        <f>E3+G3</f>
        <v>0</v>
      </c>
      <c r="I3" s="195">
        <f>D3*E3</f>
        <v>0</v>
      </c>
      <c r="J3" s="194">
        <f>K3-I3</f>
        <v>0</v>
      </c>
      <c r="K3" s="194">
        <f>D3*H3</f>
        <v>0</v>
      </c>
      <c r="L3" s="549"/>
      <c r="M3" s="558"/>
    </row>
    <row r="4" spans="1:13" ht="39">
      <c r="A4" s="7">
        <f>A3+1</f>
        <v>2</v>
      </c>
      <c r="B4" s="8" t="s">
        <v>72</v>
      </c>
      <c r="C4" s="139" t="s">
        <v>12</v>
      </c>
      <c r="D4" s="139">
        <v>15</v>
      </c>
      <c r="E4" s="140"/>
      <c r="F4" s="141">
        <v>0.08</v>
      </c>
      <c r="G4" s="175">
        <f>E4*F4</f>
        <v>0</v>
      </c>
      <c r="H4" s="194">
        <f>E4+G4</f>
        <v>0</v>
      </c>
      <c r="I4" s="195">
        <f>D4*E4</f>
        <v>0</v>
      </c>
      <c r="J4" s="194">
        <f>K4-I4</f>
        <v>0</v>
      </c>
      <c r="K4" s="194">
        <f>D4*H4</f>
        <v>0</v>
      </c>
      <c r="L4" s="549"/>
      <c r="M4" s="404"/>
    </row>
    <row r="5" spans="1:13" ht="26.25">
      <c r="A5" s="7">
        <f t="shared" ref="A5:A8" si="0">A4+1</f>
        <v>3</v>
      </c>
      <c r="B5" s="8" t="s">
        <v>73</v>
      </c>
      <c r="C5" s="139" t="s">
        <v>12</v>
      </c>
      <c r="D5" s="139">
        <v>20</v>
      </c>
      <c r="E5" s="140"/>
      <c r="F5" s="141">
        <v>0.08</v>
      </c>
      <c r="G5" s="175">
        <f t="shared" ref="G5:G8" si="1">E5*F5</f>
        <v>0</v>
      </c>
      <c r="H5" s="194">
        <f t="shared" ref="H5:H8" si="2">E5+G5</f>
        <v>0</v>
      </c>
      <c r="I5" s="195">
        <f t="shared" ref="I5:I8" si="3">D5*E5</f>
        <v>0</v>
      </c>
      <c r="J5" s="194">
        <f t="shared" ref="J5:J8" si="4">K5-I5</f>
        <v>0</v>
      </c>
      <c r="K5" s="194">
        <f t="shared" ref="K5:K8" si="5">D5*H5</f>
        <v>0</v>
      </c>
      <c r="L5" s="549"/>
      <c r="M5" s="404"/>
    </row>
    <row r="6" spans="1:13" ht="26.25">
      <c r="A6" s="7">
        <f t="shared" si="0"/>
        <v>4</v>
      </c>
      <c r="B6" s="8" t="s">
        <v>74</v>
      </c>
      <c r="C6" s="139" t="s">
        <v>12</v>
      </c>
      <c r="D6" s="139">
        <v>20</v>
      </c>
      <c r="E6" s="140"/>
      <c r="F6" s="141">
        <v>0.08</v>
      </c>
      <c r="G6" s="175">
        <f t="shared" si="1"/>
        <v>0</v>
      </c>
      <c r="H6" s="194">
        <f t="shared" si="2"/>
        <v>0</v>
      </c>
      <c r="I6" s="195">
        <f t="shared" si="3"/>
        <v>0</v>
      </c>
      <c r="J6" s="194">
        <f t="shared" si="4"/>
        <v>0</v>
      </c>
      <c r="K6" s="194">
        <f t="shared" si="5"/>
        <v>0</v>
      </c>
      <c r="L6" s="549"/>
      <c r="M6" s="404"/>
    </row>
    <row r="7" spans="1:13" ht="64.5">
      <c r="A7" s="7">
        <f t="shared" si="0"/>
        <v>5</v>
      </c>
      <c r="B7" s="8" t="s">
        <v>110</v>
      </c>
      <c r="C7" s="139" t="s">
        <v>12</v>
      </c>
      <c r="D7" s="139">
        <v>10</v>
      </c>
      <c r="E7" s="140"/>
      <c r="F7" s="141">
        <v>0.08</v>
      </c>
      <c r="G7" s="175">
        <f t="shared" si="1"/>
        <v>0</v>
      </c>
      <c r="H7" s="194">
        <f t="shared" si="2"/>
        <v>0</v>
      </c>
      <c r="I7" s="195">
        <f t="shared" si="3"/>
        <v>0</v>
      </c>
      <c r="J7" s="194">
        <f t="shared" si="4"/>
        <v>0</v>
      </c>
      <c r="K7" s="194">
        <f t="shared" si="5"/>
        <v>0</v>
      </c>
      <c r="L7" s="549"/>
      <c r="M7" s="404"/>
    </row>
    <row r="8" spans="1:13" ht="90">
      <c r="A8" s="7">
        <f t="shared" si="0"/>
        <v>6</v>
      </c>
      <c r="B8" s="8" t="s">
        <v>75</v>
      </c>
      <c r="C8" s="139" t="s">
        <v>12</v>
      </c>
      <c r="D8" s="139">
        <v>5</v>
      </c>
      <c r="E8" s="140"/>
      <c r="F8" s="141">
        <v>0.08</v>
      </c>
      <c r="G8" s="175">
        <f t="shared" si="1"/>
        <v>0</v>
      </c>
      <c r="H8" s="194">
        <f t="shared" si="2"/>
        <v>0</v>
      </c>
      <c r="I8" s="195">
        <f t="shared" si="3"/>
        <v>0</v>
      </c>
      <c r="J8" s="194">
        <f t="shared" si="4"/>
        <v>0</v>
      </c>
      <c r="K8" s="194">
        <f t="shared" si="5"/>
        <v>0</v>
      </c>
      <c r="L8" s="549"/>
      <c r="M8" s="404"/>
    </row>
    <row r="9" spans="1:13" ht="15" customHeight="1">
      <c r="A9" s="142"/>
      <c r="B9" s="142"/>
      <c r="C9" s="142"/>
      <c r="D9" s="142"/>
      <c r="E9" s="142"/>
      <c r="F9" s="142"/>
      <c r="G9" s="142"/>
      <c r="H9" s="178" t="s">
        <v>277</v>
      </c>
      <c r="I9" s="196">
        <f>SUM(I3:I8)</f>
        <v>0</v>
      </c>
      <c r="J9" s="196">
        <f>SUM(J3:J8)</f>
        <v>0</v>
      </c>
      <c r="K9" s="196">
        <f>SUM(K3:K8)</f>
        <v>0</v>
      </c>
      <c r="L9" s="630"/>
    </row>
    <row r="10" spans="1:13">
      <c r="F10" s="13"/>
      <c r="G10" s="13"/>
      <c r="H10" s="14"/>
      <c r="I10" s="14"/>
      <c r="J10" s="14"/>
    </row>
    <row r="11" spans="1:13">
      <c r="B11" s="659" t="s">
        <v>224</v>
      </c>
      <c r="C11" s="659"/>
      <c r="D11" s="659"/>
      <c r="E11" s="659"/>
      <c r="F11" s="659"/>
      <c r="G11" s="659"/>
      <c r="H11" s="659"/>
      <c r="I11" s="659"/>
      <c r="J11" s="659"/>
    </row>
    <row r="12" spans="1:13">
      <c r="B12" s="659"/>
      <c r="C12" s="659"/>
      <c r="D12" s="659"/>
      <c r="E12" s="659"/>
      <c r="F12" s="659"/>
      <c r="G12" s="659"/>
      <c r="H12" s="659"/>
      <c r="I12" s="659"/>
      <c r="J12" s="659"/>
    </row>
    <row r="13" spans="1:13">
      <c r="B13" s="659"/>
      <c r="C13" s="659"/>
      <c r="D13" s="659"/>
      <c r="E13" s="659"/>
      <c r="F13" s="659"/>
      <c r="G13" s="659"/>
      <c r="H13" s="659"/>
      <c r="I13" s="659"/>
      <c r="J13" s="659"/>
    </row>
    <row r="14" spans="1:13">
      <c r="B14" s="659"/>
      <c r="C14" s="659"/>
      <c r="D14" s="659"/>
      <c r="E14" s="659"/>
      <c r="F14" s="659"/>
      <c r="G14" s="659"/>
      <c r="H14" s="659"/>
      <c r="I14" s="659"/>
      <c r="J14" s="659"/>
    </row>
    <row r="15" spans="1:13" ht="6.75" customHeight="1">
      <c r="B15" s="659"/>
      <c r="C15" s="659"/>
      <c r="D15" s="659"/>
      <c r="E15" s="659"/>
      <c r="F15" s="659"/>
      <c r="G15" s="659"/>
      <c r="H15" s="659"/>
      <c r="I15" s="659"/>
      <c r="J15" s="659"/>
    </row>
    <row r="16" spans="1:13">
      <c r="B16" s="659"/>
      <c r="C16" s="659"/>
      <c r="D16" s="659"/>
      <c r="E16" s="659"/>
      <c r="F16" s="659"/>
      <c r="G16" s="659"/>
      <c r="H16" s="659"/>
      <c r="I16" s="659"/>
      <c r="J16" s="659"/>
    </row>
    <row r="17" spans="2:10" ht="12.75" customHeight="1">
      <c r="B17" s="24"/>
      <c r="C17" s="10"/>
      <c r="D17" s="10"/>
      <c r="E17" s="10"/>
      <c r="F17" s="10"/>
      <c r="G17" s="10"/>
      <c r="H17" s="10"/>
      <c r="I17" s="10"/>
      <c r="J17" s="10"/>
    </row>
    <row r="18" spans="2:10">
      <c r="F18" s="13"/>
      <c r="G18" s="13"/>
      <c r="H18" s="14"/>
      <c r="I18" s="14"/>
      <c r="J18" s="14"/>
    </row>
    <row r="19" spans="2:10">
      <c r="F19" s="13"/>
      <c r="G19" s="13"/>
      <c r="H19" s="14"/>
      <c r="I19" s="14"/>
      <c r="J19" s="14"/>
    </row>
    <row r="20" spans="2:10">
      <c r="F20" s="13"/>
      <c r="G20" s="13"/>
      <c r="H20" s="14"/>
      <c r="I20" s="14"/>
      <c r="J20" s="14"/>
    </row>
    <row r="21" spans="2:10">
      <c r="F21" s="13"/>
      <c r="G21" s="13"/>
      <c r="H21" s="14"/>
      <c r="I21" s="14"/>
      <c r="J21" s="14"/>
    </row>
    <row r="22" spans="2:10">
      <c r="F22" s="13"/>
      <c r="G22" s="13"/>
      <c r="H22" s="14"/>
      <c r="I22" s="14"/>
      <c r="J22" s="14"/>
    </row>
    <row r="23" spans="2:10">
      <c r="F23" s="13"/>
      <c r="G23" s="13"/>
      <c r="H23" s="14"/>
      <c r="I23" s="14"/>
      <c r="J23" s="14"/>
    </row>
    <row r="24" spans="2:10">
      <c r="F24" s="13"/>
      <c r="G24" s="13"/>
      <c r="H24" s="14"/>
      <c r="I24" s="14"/>
      <c r="J24" s="14"/>
    </row>
    <row r="25" spans="2:10">
      <c r="F25" s="13"/>
      <c r="G25" s="13"/>
      <c r="H25" s="14"/>
      <c r="I25" s="14"/>
      <c r="J25" s="14"/>
    </row>
    <row r="26" spans="2:10">
      <c r="F26" s="13"/>
      <c r="G26" s="13"/>
      <c r="H26" s="14"/>
      <c r="I26" s="14"/>
      <c r="J26" s="14"/>
    </row>
    <row r="27" spans="2:10">
      <c r="F27" s="13"/>
      <c r="G27" s="13"/>
      <c r="H27" s="14"/>
      <c r="I27" s="14"/>
      <c r="J27" s="14"/>
    </row>
    <row r="28" spans="2:10">
      <c r="F28" s="13"/>
      <c r="G28" s="13"/>
      <c r="H28" s="14"/>
      <c r="I28" s="14"/>
      <c r="J28" s="14"/>
    </row>
    <row r="29" spans="2:10">
      <c r="F29" s="13"/>
      <c r="G29" s="13"/>
      <c r="H29" s="14"/>
      <c r="I29" s="14"/>
      <c r="J29" s="14"/>
    </row>
    <row r="30" spans="2:10">
      <c r="F30" s="13"/>
      <c r="G30" s="13"/>
      <c r="H30" s="14"/>
      <c r="I30" s="14"/>
      <c r="J30" s="14"/>
    </row>
    <row r="31" spans="2:10">
      <c r="F31" s="13"/>
      <c r="G31" s="13"/>
      <c r="H31" s="14"/>
      <c r="I31" s="14"/>
      <c r="J31" s="14"/>
    </row>
    <row r="32" spans="2:10">
      <c r="F32" s="13"/>
      <c r="G32" s="13"/>
      <c r="H32" s="14"/>
      <c r="I32" s="14"/>
      <c r="J32" s="14"/>
    </row>
    <row r="33" spans="6:10">
      <c r="F33" s="13"/>
      <c r="G33" s="13"/>
      <c r="H33" s="14"/>
      <c r="I33" s="14"/>
      <c r="J33" s="14"/>
    </row>
    <row r="34" spans="6:10">
      <c r="F34" s="13"/>
      <c r="G34" s="13"/>
      <c r="H34" s="14"/>
      <c r="I34" s="14"/>
      <c r="J34" s="14"/>
    </row>
    <row r="35" spans="6:10">
      <c r="F35" s="13"/>
      <c r="G35" s="13"/>
      <c r="H35" s="14"/>
      <c r="I35" s="14"/>
      <c r="J35" s="14"/>
    </row>
    <row r="36" spans="6:10">
      <c r="F36" s="13"/>
      <c r="G36" s="13"/>
      <c r="H36" s="14"/>
      <c r="I36" s="14"/>
      <c r="J36" s="14"/>
    </row>
    <row r="37" spans="6:10">
      <c r="F37" s="13"/>
      <c r="G37" s="13"/>
      <c r="H37" s="14"/>
      <c r="I37" s="14"/>
      <c r="J37" s="14"/>
    </row>
    <row r="38" spans="6:10">
      <c r="F38" s="13"/>
      <c r="G38" s="13"/>
      <c r="H38" s="14"/>
      <c r="I38" s="14"/>
      <c r="J38" s="14"/>
    </row>
    <row r="39" spans="6:10">
      <c r="F39" s="13"/>
      <c r="G39" s="13"/>
      <c r="H39" s="14"/>
      <c r="I39" s="14"/>
      <c r="J39" s="14"/>
    </row>
    <row r="40" spans="6:10">
      <c r="F40" s="13"/>
      <c r="G40" s="13"/>
      <c r="H40" s="14"/>
      <c r="I40" s="14"/>
      <c r="J40" s="14"/>
    </row>
    <row r="41" spans="6:10">
      <c r="F41" s="13"/>
      <c r="G41" s="13"/>
      <c r="H41" s="14"/>
      <c r="I41" s="14"/>
      <c r="J41" s="14"/>
    </row>
    <row r="42" spans="6:10">
      <c r="F42" s="13"/>
      <c r="G42" s="13"/>
      <c r="H42" s="14"/>
      <c r="I42" s="14"/>
      <c r="J42" s="14"/>
    </row>
    <row r="43" spans="6:10">
      <c r="F43" s="13"/>
      <c r="G43" s="13"/>
      <c r="H43" s="14"/>
      <c r="I43" s="14"/>
      <c r="J43" s="14"/>
    </row>
    <row r="44" spans="6:10">
      <c r="F44" s="13"/>
      <c r="G44" s="13"/>
      <c r="H44" s="14"/>
      <c r="I44" s="14"/>
      <c r="J44" s="14"/>
    </row>
    <row r="45" spans="6:10">
      <c r="F45" s="13"/>
      <c r="G45" s="13"/>
      <c r="H45" s="14"/>
      <c r="I45" s="14"/>
      <c r="J45" s="14"/>
    </row>
    <row r="46" spans="6:10">
      <c r="F46" s="13"/>
      <c r="G46" s="13"/>
      <c r="H46" s="14"/>
      <c r="I46" s="14"/>
      <c r="J46" s="14"/>
    </row>
    <row r="47" spans="6:10">
      <c r="F47" s="13"/>
      <c r="G47" s="13"/>
      <c r="H47" s="14"/>
      <c r="I47" s="14"/>
      <c r="J47" s="14"/>
    </row>
    <row r="48" spans="6:10">
      <c r="F48" s="13"/>
      <c r="G48" s="13"/>
      <c r="H48" s="14"/>
      <c r="I48" s="14"/>
      <c r="J48" s="14"/>
    </row>
    <row r="49" spans="6:10">
      <c r="F49" s="13"/>
      <c r="G49" s="13"/>
      <c r="H49" s="14"/>
      <c r="I49" s="14"/>
      <c r="J49" s="14"/>
    </row>
    <row r="50" spans="6:10">
      <c r="F50" s="13"/>
      <c r="G50" s="13"/>
      <c r="H50" s="14"/>
      <c r="I50" s="14"/>
      <c r="J50" s="14"/>
    </row>
    <row r="51" spans="6:10">
      <c r="F51" s="13"/>
      <c r="G51" s="13"/>
      <c r="H51" s="14"/>
      <c r="I51" s="14"/>
      <c r="J51" s="14"/>
    </row>
    <row r="52" spans="6:10">
      <c r="F52" s="13"/>
      <c r="G52" s="13"/>
      <c r="H52" s="14"/>
      <c r="I52" s="14"/>
      <c r="J52" s="14"/>
    </row>
    <row r="53" spans="6:10">
      <c r="F53" s="13"/>
      <c r="G53" s="13"/>
      <c r="H53" s="14"/>
      <c r="I53" s="14"/>
      <c r="J53" s="14"/>
    </row>
    <row r="54" spans="6:10">
      <c r="F54" s="13"/>
      <c r="G54" s="13"/>
      <c r="H54" s="14"/>
      <c r="I54" s="14"/>
      <c r="J54" s="14"/>
    </row>
    <row r="55" spans="6:10">
      <c r="F55" s="13"/>
      <c r="G55" s="13"/>
      <c r="H55" s="14"/>
      <c r="I55" s="14"/>
      <c r="J55" s="14"/>
    </row>
    <row r="56" spans="6:10">
      <c r="F56" s="13"/>
      <c r="G56" s="13"/>
      <c r="H56" s="14"/>
      <c r="I56" s="14"/>
      <c r="J56" s="14"/>
    </row>
    <row r="57" spans="6:10">
      <c r="F57" s="13"/>
      <c r="G57" s="13"/>
      <c r="H57" s="14"/>
      <c r="I57" s="14"/>
      <c r="J57" s="14"/>
    </row>
    <row r="58" spans="6:10">
      <c r="F58" s="13"/>
      <c r="G58" s="13"/>
      <c r="H58" s="14"/>
      <c r="I58" s="14"/>
      <c r="J58" s="14"/>
    </row>
    <row r="59" spans="6:10">
      <c r="F59" s="13"/>
      <c r="G59" s="13"/>
      <c r="H59" s="14"/>
      <c r="I59" s="14"/>
      <c r="J59" s="14"/>
    </row>
    <row r="60" spans="6:10">
      <c r="F60" s="13"/>
      <c r="G60" s="13"/>
      <c r="H60" s="14"/>
      <c r="I60" s="14"/>
      <c r="J60" s="14"/>
    </row>
    <row r="61" spans="6:10">
      <c r="F61" s="13"/>
      <c r="G61" s="13"/>
      <c r="H61" s="14"/>
      <c r="I61" s="14"/>
      <c r="J61" s="14"/>
    </row>
    <row r="62" spans="6:10">
      <c r="F62" s="13"/>
      <c r="G62" s="13"/>
      <c r="H62" s="14"/>
      <c r="I62" s="14"/>
      <c r="J62" s="14"/>
    </row>
    <row r="63" spans="6:10">
      <c r="F63" s="13"/>
      <c r="G63" s="13"/>
      <c r="H63" s="14"/>
      <c r="I63" s="14"/>
      <c r="J63" s="14"/>
    </row>
    <row r="64" spans="6:10">
      <c r="F64" s="13"/>
      <c r="G64" s="13"/>
      <c r="H64" s="14"/>
      <c r="I64" s="14"/>
      <c r="J64" s="14"/>
    </row>
    <row r="65" spans="6:10">
      <c r="F65" s="13"/>
      <c r="G65" s="13"/>
      <c r="H65" s="14"/>
      <c r="I65" s="14"/>
      <c r="J65" s="14"/>
    </row>
    <row r="66" spans="6:10">
      <c r="F66" s="13"/>
      <c r="G66" s="13"/>
      <c r="H66" s="14"/>
      <c r="I66" s="14"/>
      <c r="J66" s="14"/>
    </row>
    <row r="67" spans="6:10">
      <c r="F67" s="13"/>
      <c r="G67" s="13"/>
      <c r="H67" s="14"/>
      <c r="I67" s="14"/>
      <c r="J67" s="14"/>
    </row>
    <row r="68" spans="6:10">
      <c r="F68" s="13"/>
      <c r="G68" s="13"/>
      <c r="H68" s="14"/>
      <c r="I68" s="14"/>
      <c r="J68" s="14"/>
    </row>
    <row r="69" spans="6:10">
      <c r="F69" s="13"/>
      <c r="G69" s="13"/>
      <c r="H69" s="14"/>
      <c r="I69" s="14"/>
      <c r="J69" s="14"/>
    </row>
    <row r="70" spans="6:10">
      <c r="F70" s="13"/>
      <c r="G70" s="13"/>
      <c r="H70" s="14"/>
      <c r="I70" s="14"/>
      <c r="J70" s="14"/>
    </row>
    <row r="71" spans="6:10">
      <c r="F71" s="13"/>
      <c r="G71" s="13"/>
      <c r="H71" s="14"/>
      <c r="I71" s="14"/>
      <c r="J71" s="14"/>
    </row>
    <row r="72" spans="6:10">
      <c r="F72" s="13"/>
      <c r="G72" s="13"/>
      <c r="H72" s="14"/>
      <c r="I72" s="14"/>
      <c r="J72" s="14"/>
    </row>
    <row r="73" spans="6:10">
      <c r="F73" s="13"/>
      <c r="G73" s="13"/>
      <c r="H73" s="14"/>
      <c r="I73" s="14"/>
      <c r="J73" s="14"/>
    </row>
    <row r="74" spans="6:10">
      <c r="F74" s="13"/>
      <c r="G74" s="13"/>
      <c r="H74" s="14"/>
      <c r="I74" s="14"/>
      <c r="J74" s="14"/>
    </row>
    <row r="75" spans="6:10">
      <c r="F75" s="13"/>
      <c r="G75" s="13"/>
      <c r="H75" s="14"/>
      <c r="I75" s="14"/>
      <c r="J75" s="14"/>
    </row>
    <row r="76" spans="6:10">
      <c r="F76" s="13"/>
      <c r="G76" s="13"/>
      <c r="H76" s="14"/>
      <c r="I76" s="14"/>
      <c r="J76" s="14"/>
    </row>
    <row r="77" spans="6:10">
      <c r="F77" s="13"/>
      <c r="G77" s="13"/>
      <c r="H77" s="14"/>
      <c r="I77" s="14"/>
      <c r="J77" s="14"/>
    </row>
    <row r="78" spans="6:10">
      <c r="F78" s="13"/>
      <c r="G78" s="13"/>
      <c r="H78" s="14"/>
      <c r="I78" s="14"/>
      <c r="J78" s="14"/>
    </row>
    <row r="79" spans="6:10">
      <c r="F79" s="13"/>
      <c r="G79" s="13"/>
      <c r="H79" s="14"/>
      <c r="I79" s="14"/>
      <c r="J79" s="14"/>
    </row>
  </sheetData>
  <mergeCells count="2">
    <mergeCell ref="A1:J1"/>
    <mergeCell ref="B11:J16"/>
  </mergeCells>
  <pageMargins left="0.70866141732283472" right="0.70866141732283472" top="0.74803149606299213" bottom="0.74803149606299213" header="0.31496062992125984" footer="0.31496062992125984"/>
  <pageSetup paperSize="9" scale="59" fitToHeight="0" orientation="landscape" r:id="rId1"/>
  <headerFooter>
    <oddFooter>&amp;A&amp;RStrona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zoomScaleNormal="100" workbookViewId="0">
      <selection sqref="A1:J1"/>
    </sheetView>
  </sheetViews>
  <sheetFormatPr defaultRowHeight="12.75"/>
  <cols>
    <col min="1" max="1" width="3.7109375" style="9" customWidth="1"/>
    <col min="2" max="2" width="62.85546875" style="10" customWidth="1"/>
    <col min="3" max="3" width="11.42578125" style="9" customWidth="1"/>
    <col min="4" max="4" width="5.85546875" style="9" customWidth="1"/>
    <col min="5" max="5" width="13.5703125" style="11" customWidth="1"/>
    <col min="6" max="6" width="7.7109375" style="12" customWidth="1"/>
    <col min="7" max="7" width="10.42578125" style="12" customWidth="1"/>
    <col min="8" max="8" width="12.7109375" style="11" customWidth="1"/>
    <col min="9" max="9" width="12.140625" style="11" customWidth="1"/>
    <col min="10" max="10" width="14.42578125" style="11" customWidth="1"/>
    <col min="11" max="11" width="12.28515625" style="9" bestFit="1" customWidth="1"/>
    <col min="12" max="12" width="12.28515625" style="602" customWidth="1"/>
    <col min="13" max="16384" width="9.140625" style="9"/>
  </cols>
  <sheetData>
    <row r="1" spans="1:13">
      <c r="A1" s="658" t="s">
        <v>554</v>
      </c>
      <c r="B1" s="658"/>
      <c r="C1" s="658"/>
      <c r="D1" s="658"/>
      <c r="E1" s="658"/>
      <c r="F1" s="658"/>
      <c r="G1" s="658"/>
      <c r="H1" s="658"/>
      <c r="I1" s="658"/>
      <c r="J1" s="658"/>
    </row>
    <row r="2" spans="1:13" s="6" customFormat="1" ht="38.25">
      <c r="A2" s="1" t="s">
        <v>0</v>
      </c>
      <c r="B2" s="2" t="s">
        <v>1</v>
      </c>
      <c r="C2" s="3" t="s">
        <v>2</v>
      </c>
      <c r="D2" s="3" t="s">
        <v>3</v>
      </c>
      <c r="E2" s="4" t="s">
        <v>7</v>
      </c>
      <c r="F2" s="5" t="s">
        <v>315</v>
      </c>
      <c r="G2" s="5" t="s">
        <v>304</v>
      </c>
      <c r="H2" s="4" t="s">
        <v>5</v>
      </c>
      <c r="I2" s="4" t="s">
        <v>6</v>
      </c>
      <c r="J2" s="4" t="s">
        <v>8</v>
      </c>
      <c r="K2" s="4" t="s">
        <v>9</v>
      </c>
      <c r="L2" s="540" t="s">
        <v>547</v>
      </c>
      <c r="M2" s="617" t="s">
        <v>406</v>
      </c>
    </row>
    <row r="3" spans="1:13" ht="102">
      <c r="A3" s="7">
        <v>1</v>
      </c>
      <c r="B3" s="422" t="s">
        <v>185</v>
      </c>
      <c r="C3" s="137" t="s">
        <v>13</v>
      </c>
      <c r="D3" s="139">
        <v>8</v>
      </c>
      <c r="E3" s="197"/>
      <c r="F3" s="141">
        <v>0.08</v>
      </c>
      <c r="G3" s="175">
        <f>E3*F3</f>
        <v>0</v>
      </c>
      <c r="H3" s="179">
        <f>E3+G3</f>
        <v>0</v>
      </c>
      <c r="I3" s="179">
        <f>D3*E3</f>
        <v>0</v>
      </c>
      <c r="J3" s="179">
        <f>K3-I3</f>
        <v>0</v>
      </c>
      <c r="K3" s="179">
        <f>D3*H3</f>
        <v>0</v>
      </c>
      <c r="L3" s="541"/>
      <c r="M3" s="404"/>
    </row>
    <row r="4" spans="1:13" ht="102">
      <c r="A4" s="69">
        <v>2</v>
      </c>
      <c r="B4" s="70" t="s">
        <v>186</v>
      </c>
      <c r="C4" s="137" t="s">
        <v>13</v>
      </c>
      <c r="D4" s="144">
        <v>2</v>
      </c>
      <c r="E4" s="197"/>
      <c r="F4" s="159">
        <v>0.08</v>
      </c>
      <c r="G4" s="204">
        <f>E4*F4</f>
        <v>0</v>
      </c>
      <c r="H4" s="179">
        <f>E4+G4</f>
        <v>0</v>
      </c>
      <c r="I4" s="179">
        <f>D4*E4</f>
        <v>0</v>
      </c>
      <c r="J4" s="179">
        <f>K4-I4</f>
        <v>0</v>
      </c>
      <c r="K4" s="179">
        <f>D4*H4</f>
        <v>0</v>
      </c>
      <c r="L4" s="541"/>
      <c r="M4" s="404"/>
    </row>
    <row r="5" spans="1:13" ht="15" customHeight="1">
      <c r="A5" s="142"/>
      <c r="B5" s="142"/>
      <c r="C5" s="142"/>
      <c r="D5" s="142"/>
      <c r="E5" s="142"/>
      <c r="F5" s="142"/>
      <c r="G5" s="142"/>
      <c r="H5" s="21" t="s">
        <v>10</v>
      </c>
      <c r="I5" s="176">
        <f>SUM(I3:I4)</f>
        <v>0</v>
      </c>
      <c r="J5" s="176">
        <f>SUM(J3:J4)</f>
        <v>0</v>
      </c>
      <c r="K5" s="176">
        <f>SUM(K3:K4)</f>
        <v>0</v>
      </c>
      <c r="L5" s="610"/>
    </row>
    <row r="6" spans="1:13">
      <c r="F6" s="13"/>
      <c r="G6" s="13"/>
      <c r="H6" s="14"/>
      <c r="I6" s="14"/>
      <c r="J6" s="14"/>
    </row>
    <row r="7" spans="1:13">
      <c r="A7" s="659" t="s">
        <v>301</v>
      </c>
      <c r="B7" s="660"/>
      <c r="C7" s="660"/>
      <c r="D7" s="660"/>
      <c r="E7" s="660"/>
      <c r="F7" s="660"/>
      <c r="G7" s="660"/>
      <c r="H7" s="660"/>
      <c r="I7" s="660"/>
      <c r="J7" s="660"/>
    </row>
    <row r="8" spans="1:13">
      <c r="A8" s="660"/>
      <c r="B8" s="660"/>
      <c r="C8" s="660"/>
      <c r="D8" s="660"/>
      <c r="E8" s="660"/>
      <c r="F8" s="660"/>
      <c r="G8" s="660"/>
      <c r="H8" s="660"/>
      <c r="I8" s="660"/>
      <c r="J8" s="660"/>
    </row>
    <row r="9" spans="1:13">
      <c r="A9" s="660"/>
      <c r="B9" s="660"/>
      <c r="C9" s="660"/>
      <c r="D9" s="660"/>
      <c r="E9" s="660"/>
      <c r="F9" s="660"/>
      <c r="G9" s="660"/>
      <c r="H9" s="660"/>
      <c r="I9" s="660"/>
      <c r="J9" s="660"/>
    </row>
    <row r="10" spans="1:13">
      <c r="A10" s="660"/>
      <c r="B10" s="660"/>
      <c r="C10" s="660"/>
      <c r="D10" s="660"/>
      <c r="E10" s="660"/>
      <c r="F10" s="660"/>
      <c r="G10" s="660"/>
      <c r="H10" s="660"/>
      <c r="I10" s="660"/>
      <c r="J10" s="660"/>
    </row>
    <row r="11" spans="1:13">
      <c r="A11" s="660"/>
      <c r="B11" s="660"/>
      <c r="C11" s="660"/>
      <c r="D11" s="660"/>
      <c r="E11" s="660"/>
      <c r="F11" s="660"/>
      <c r="G11" s="660"/>
      <c r="H11" s="660"/>
      <c r="I11" s="660"/>
      <c r="J11" s="660"/>
    </row>
    <row r="12" spans="1:13">
      <c r="A12" s="660"/>
      <c r="B12" s="660"/>
      <c r="C12" s="660"/>
      <c r="D12" s="660"/>
      <c r="E12" s="660"/>
      <c r="F12" s="660"/>
      <c r="G12" s="660"/>
      <c r="H12" s="660"/>
      <c r="I12" s="660"/>
      <c r="J12" s="660"/>
    </row>
    <row r="13" spans="1:13">
      <c r="A13" s="660"/>
      <c r="B13" s="660"/>
      <c r="C13" s="660"/>
      <c r="D13" s="660"/>
      <c r="E13" s="660"/>
      <c r="F13" s="660"/>
      <c r="G13" s="660"/>
      <c r="H13" s="660"/>
      <c r="I13" s="660"/>
      <c r="J13" s="660"/>
    </row>
    <row r="14" spans="1:13">
      <c r="F14" s="13"/>
      <c r="G14" s="13"/>
      <c r="H14" s="14"/>
      <c r="I14" s="14"/>
      <c r="J14" s="14"/>
    </row>
    <row r="15" spans="1:13">
      <c r="F15" s="13"/>
      <c r="G15" s="13"/>
      <c r="H15" s="14"/>
      <c r="I15" s="14"/>
      <c r="J15" s="14"/>
    </row>
    <row r="16" spans="1:13">
      <c r="F16" s="13"/>
      <c r="G16" s="13"/>
      <c r="H16" s="14"/>
      <c r="I16" s="14"/>
      <c r="J16" s="14"/>
    </row>
    <row r="17" spans="6:10">
      <c r="F17" s="13"/>
      <c r="G17" s="13"/>
      <c r="H17" s="14"/>
      <c r="I17" s="14"/>
      <c r="J17" s="14"/>
    </row>
    <row r="18" spans="6:10">
      <c r="F18" s="13"/>
      <c r="G18" s="13"/>
      <c r="H18" s="14"/>
      <c r="I18" s="14"/>
      <c r="J18" s="14"/>
    </row>
    <row r="19" spans="6:10">
      <c r="F19" s="13"/>
      <c r="G19" s="13"/>
      <c r="H19" s="14"/>
      <c r="I19" s="14"/>
      <c r="J19" s="14"/>
    </row>
    <row r="20" spans="6:10">
      <c r="F20" s="13"/>
      <c r="G20" s="13"/>
      <c r="H20" s="14"/>
      <c r="I20" s="14"/>
      <c r="J20" s="14"/>
    </row>
    <row r="21" spans="6:10">
      <c r="F21" s="13"/>
      <c r="G21" s="13"/>
      <c r="H21" s="14"/>
      <c r="I21" s="14"/>
      <c r="J21" s="14"/>
    </row>
    <row r="22" spans="6:10">
      <c r="F22" s="13"/>
      <c r="G22" s="13"/>
      <c r="H22" s="14"/>
      <c r="I22" s="14"/>
      <c r="J22" s="14"/>
    </row>
    <row r="23" spans="6:10">
      <c r="F23" s="13"/>
      <c r="G23" s="13"/>
      <c r="H23" s="14"/>
      <c r="I23" s="14"/>
      <c r="J23" s="14"/>
    </row>
    <row r="24" spans="6:10">
      <c r="F24" s="13"/>
      <c r="G24" s="13"/>
      <c r="H24" s="14"/>
      <c r="I24" s="14"/>
      <c r="J24" s="14"/>
    </row>
    <row r="25" spans="6:10">
      <c r="F25" s="13"/>
      <c r="G25" s="13"/>
      <c r="H25" s="14"/>
      <c r="I25" s="14"/>
      <c r="J25" s="14"/>
    </row>
    <row r="26" spans="6:10">
      <c r="F26" s="13"/>
      <c r="G26" s="13"/>
      <c r="H26" s="14"/>
      <c r="I26" s="14"/>
      <c r="J26" s="14"/>
    </row>
    <row r="27" spans="6:10">
      <c r="F27" s="13"/>
      <c r="G27" s="13"/>
      <c r="H27" s="14"/>
      <c r="I27" s="14"/>
      <c r="J27" s="14"/>
    </row>
    <row r="28" spans="6:10">
      <c r="F28" s="13"/>
      <c r="G28" s="13"/>
      <c r="H28" s="14"/>
      <c r="I28" s="14"/>
      <c r="J28" s="14"/>
    </row>
    <row r="29" spans="6:10">
      <c r="F29" s="13"/>
      <c r="G29" s="13"/>
      <c r="H29" s="14"/>
      <c r="I29" s="14"/>
      <c r="J29" s="14"/>
    </row>
    <row r="30" spans="6:10">
      <c r="F30" s="13"/>
      <c r="G30" s="13"/>
      <c r="H30" s="14"/>
      <c r="I30" s="14"/>
      <c r="J30" s="14"/>
    </row>
    <row r="31" spans="6:10">
      <c r="F31" s="13"/>
      <c r="G31" s="13"/>
      <c r="H31" s="14"/>
      <c r="I31" s="14"/>
      <c r="J31" s="14"/>
    </row>
    <row r="32" spans="6:10">
      <c r="F32" s="13"/>
      <c r="G32" s="13"/>
      <c r="H32" s="14"/>
      <c r="I32" s="14"/>
      <c r="J32" s="14"/>
    </row>
    <row r="33" spans="6:10">
      <c r="F33" s="13"/>
      <c r="G33" s="13"/>
      <c r="H33" s="14"/>
      <c r="I33" s="14"/>
      <c r="J33" s="14"/>
    </row>
    <row r="34" spans="6:10">
      <c r="F34" s="13"/>
      <c r="G34" s="13"/>
      <c r="H34" s="14"/>
      <c r="I34" s="14"/>
      <c r="J34" s="14"/>
    </row>
    <row r="35" spans="6:10">
      <c r="F35" s="13"/>
      <c r="G35" s="13"/>
      <c r="H35" s="14"/>
      <c r="I35" s="14"/>
      <c r="J35" s="14"/>
    </row>
    <row r="36" spans="6:10">
      <c r="F36" s="13"/>
      <c r="G36" s="13"/>
      <c r="H36" s="14"/>
      <c r="I36" s="14"/>
      <c r="J36" s="14"/>
    </row>
    <row r="37" spans="6:10">
      <c r="F37" s="13"/>
      <c r="G37" s="13"/>
      <c r="H37" s="14"/>
      <c r="I37" s="14"/>
      <c r="J37" s="14"/>
    </row>
    <row r="38" spans="6:10">
      <c r="F38" s="13"/>
      <c r="G38" s="13"/>
      <c r="H38" s="14"/>
      <c r="I38" s="14"/>
      <c r="J38" s="14"/>
    </row>
    <row r="39" spans="6:10">
      <c r="F39" s="13"/>
      <c r="G39" s="13"/>
      <c r="H39" s="14"/>
      <c r="I39" s="14"/>
      <c r="J39" s="14"/>
    </row>
    <row r="40" spans="6:10">
      <c r="F40" s="13"/>
      <c r="G40" s="13"/>
      <c r="H40" s="14"/>
      <c r="I40" s="14"/>
      <c r="J40" s="14"/>
    </row>
    <row r="41" spans="6:10">
      <c r="F41" s="13"/>
      <c r="G41" s="13"/>
      <c r="H41" s="14"/>
      <c r="I41" s="14"/>
      <c r="J41" s="14"/>
    </row>
    <row r="42" spans="6:10">
      <c r="F42" s="13"/>
      <c r="G42" s="13"/>
      <c r="H42" s="14"/>
      <c r="I42" s="14"/>
      <c r="J42" s="14"/>
    </row>
    <row r="43" spans="6:10">
      <c r="F43" s="13"/>
      <c r="G43" s="13"/>
      <c r="H43" s="14"/>
      <c r="I43" s="14"/>
      <c r="J43" s="14"/>
    </row>
    <row r="44" spans="6:10">
      <c r="F44" s="13"/>
      <c r="G44" s="13"/>
      <c r="H44" s="14"/>
      <c r="I44" s="14"/>
      <c r="J44" s="14"/>
    </row>
    <row r="45" spans="6:10">
      <c r="F45" s="13"/>
      <c r="G45" s="13"/>
      <c r="H45" s="14"/>
      <c r="I45" s="14"/>
      <c r="J45" s="14"/>
    </row>
    <row r="46" spans="6:10">
      <c r="F46" s="13"/>
      <c r="G46" s="13"/>
      <c r="H46" s="14"/>
      <c r="I46" s="14"/>
      <c r="J46" s="14"/>
    </row>
    <row r="47" spans="6:10">
      <c r="F47" s="13"/>
      <c r="G47" s="13"/>
      <c r="H47" s="14"/>
      <c r="I47" s="14"/>
      <c r="J47" s="14"/>
    </row>
    <row r="48" spans="6:10">
      <c r="F48" s="13"/>
      <c r="G48" s="13"/>
      <c r="H48" s="14"/>
      <c r="I48" s="14"/>
      <c r="J48" s="14"/>
    </row>
    <row r="49" spans="6:10">
      <c r="F49" s="13"/>
      <c r="G49" s="13"/>
      <c r="H49" s="14"/>
      <c r="I49" s="14"/>
      <c r="J49" s="14"/>
    </row>
    <row r="50" spans="6:10">
      <c r="F50" s="13"/>
      <c r="G50" s="13"/>
      <c r="H50" s="14"/>
      <c r="I50" s="14"/>
      <c r="J50" s="14"/>
    </row>
    <row r="51" spans="6:10">
      <c r="F51" s="13"/>
      <c r="G51" s="13"/>
      <c r="H51" s="14"/>
      <c r="I51" s="14"/>
      <c r="J51" s="14"/>
    </row>
    <row r="52" spans="6:10">
      <c r="F52" s="13"/>
      <c r="G52" s="13"/>
      <c r="H52" s="14"/>
      <c r="I52" s="14"/>
      <c r="J52" s="14"/>
    </row>
    <row r="53" spans="6:10">
      <c r="F53" s="13"/>
      <c r="G53" s="13"/>
      <c r="H53" s="14"/>
      <c r="I53" s="14"/>
      <c r="J53" s="14"/>
    </row>
    <row r="54" spans="6:10">
      <c r="F54" s="13"/>
      <c r="G54" s="13"/>
      <c r="H54" s="14"/>
      <c r="I54" s="14"/>
      <c r="J54" s="14"/>
    </row>
    <row r="55" spans="6:10">
      <c r="F55" s="13"/>
      <c r="G55" s="13"/>
      <c r="H55" s="14"/>
      <c r="I55" s="14"/>
      <c r="J55" s="14"/>
    </row>
    <row r="56" spans="6:10">
      <c r="F56" s="13"/>
      <c r="G56" s="13"/>
      <c r="H56" s="14"/>
      <c r="I56" s="14"/>
      <c r="J56" s="14"/>
    </row>
    <row r="57" spans="6:10">
      <c r="F57" s="13"/>
      <c r="G57" s="13"/>
      <c r="H57" s="14"/>
      <c r="I57" s="14"/>
      <c r="J57" s="14"/>
    </row>
    <row r="58" spans="6:10">
      <c r="F58" s="13"/>
      <c r="G58" s="13"/>
      <c r="H58" s="14"/>
      <c r="I58" s="14"/>
      <c r="J58" s="14"/>
    </row>
    <row r="59" spans="6:10">
      <c r="F59" s="13"/>
      <c r="G59" s="13"/>
      <c r="H59" s="14"/>
      <c r="I59" s="14"/>
      <c r="J59" s="14"/>
    </row>
    <row r="60" spans="6:10">
      <c r="F60" s="13"/>
      <c r="G60" s="13"/>
      <c r="H60" s="14"/>
      <c r="I60" s="14"/>
      <c r="J60" s="14"/>
    </row>
    <row r="61" spans="6:10">
      <c r="F61" s="13"/>
      <c r="G61" s="13"/>
      <c r="H61" s="14"/>
      <c r="I61" s="14"/>
      <c r="J61" s="14"/>
    </row>
    <row r="62" spans="6:10">
      <c r="F62" s="13"/>
      <c r="G62" s="13"/>
      <c r="H62" s="14"/>
      <c r="I62" s="14"/>
      <c r="J62" s="14"/>
    </row>
    <row r="63" spans="6:10">
      <c r="F63" s="13"/>
      <c r="G63" s="13"/>
      <c r="H63" s="14"/>
      <c r="I63" s="14"/>
      <c r="J63" s="14"/>
    </row>
    <row r="64" spans="6:10">
      <c r="F64" s="13"/>
      <c r="G64" s="13"/>
      <c r="H64" s="14"/>
      <c r="I64" s="14"/>
      <c r="J64" s="14"/>
    </row>
    <row r="65" spans="6:10">
      <c r="F65" s="13"/>
      <c r="G65" s="13"/>
      <c r="H65" s="14"/>
      <c r="I65" s="14"/>
      <c r="J65" s="14"/>
    </row>
    <row r="66" spans="6:10">
      <c r="F66" s="13"/>
      <c r="G66" s="13"/>
      <c r="H66" s="14"/>
      <c r="I66" s="14"/>
      <c r="J66" s="14"/>
    </row>
    <row r="67" spans="6:10">
      <c r="F67" s="13"/>
      <c r="G67" s="13"/>
      <c r="H67" s="14"/>
      <c r="I67" s="14"/>
      <c r="J67" s="14"/>
    </row>
    <row r="68" spans="6:10">
      <c r="F68" s="13"/>
      <c r="G68" s="13"/>
      <c r="H68" s="14"/>
      <c r="I68" s="14"/>
      <c r="J68" s="14"/>
    </row>
    <row r="69" spans="6:10">
      <c r="F69" s="13"/>
      <c r="G69" s="13"/>
      <c r="H69" s="14"/>
      <c r="I69" s="14"/>
      <c r="J69" s="14"/>
    </row>
    <row r="70" spans="6:10">
      <c r="F70" s="13"/>
      <c r="G70" s="13"/>
      <c r="H70" s="14"/>
      <c r="I70" s="14"/>
      <c r="J70" s="14"/>
    </row>
    <row r="71" spans="6:10">
      <c r="F71" s="13"/>
      <c r="G71" s="13"/>
      <c r="H71" s="14"/>
      <c r="I71" s="14"/>
      <c r="J71" s="14"/>
    </row>
    <row r="72" spans="6:10">
      <c r="F72" s="13"/>
      <c r="G72" s="13"/>
      <c r="H72" s="14"/>
      <c r="I72" s="14"/>
      <c r="J72" s="14"/>
    </row>
    <row r="73" spans="6:10">
      <c r="F73" s="13"/>
      <c r="G73" s="13"/>
      <c r="H73" s="14"/>
      <c r="I73" s="14"/>
      <c r="J73" s="14"/>
    </row>
    <row r="74" spans="6:10">
      <c r="F74" s="13"/>
      <c r="G74" s="13"/>
      <c r="H74" s="14"/>
      <c r="I74" s="14"/>
      <c r="J74" s="14"/>
    </row>
    <row r="75" spans="6:10">
      <c r="F75" s="13"/>
      <c r="G75" s="13"/>
      <c r="H75" s="14"/>
      <c r="I75" s="14"/>
      <c r="J75" s="14"/>
    </row>
  </sheetData>
  <mergeCells count="2">
    <mergeCell ref="A1:J1"/>
    <mergeCell ref="A7:J13"/>
  </mergeCells>
  <pageMargins left="0.70866141732283472" right="0.70866141732283472" top="0.74803149606299213" bottom="0.74803149606299213" header="0.31496062992125984" footer="0.31496062992125984"/>
  <pageSetup paperSize="9" scale="59" fitToHeight="0" orientation="landscape" r:id="rId1"/>
  <headerFooter>
    <oddFooter>&amp;A&amp;RStrona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6"/>
  <sheetViews>
    <sheetView workbookViewId="0">
      <selection sqref="A1:J1"/>
    </sheetView>
  </sheetViews>
  <sheetFormatPr defaultRowHeight="12.75"/>
  <cols>
    <col min="1" max="1" width="3.7109375" style="9" customWidth="1"/>
    <col min="2" max="2" width="59.42578125" style="10" customWidth="1"/>
    <col min="3" max="3" width="10" style="9" customWidth="1"/>
    <col min="4" max="4" width="7.7109375" style="9" customWidth="1"/>
    <col min="5" max="5" width="15.7109375" style="11" customWidth="1"/>
    <col min="6" max="7" width="8.42578125" style="12" customWidth="1"/>
    <col min="8" max="8" width="14.42578125" style="11" customWidth="1"/>
    <col min="9" max="9" width="11.140625" style="11" customWidth="1"/>
    <col min="10" max="10" width="10.7109375" style="11" customWidth="1"/>
    <col min="11" max="11" width="12.28515625" style="9" customWidth="1"/>
    <col min="12" max="12" width="12.28515625" style="602" customWidth="1"/>
    <col min="13" max="16384" width="9.140625" style="9"/>
  </cols>
  <sheetData>
    <row r="1" spans="1:13">
      <c r="A1" s="658" t="s">
        <v>555</v>
      </c>
      <c r="B1" s="658"/>
      <c r="C1" s="658"/>
      <c r="D1" s="658"/>
      <c r="E1" s="658"/>
      <c r="F1" s="658"/>
      <c r="G1" s="658"/>
      <c r="H1" s="658"/>
      <c r="I1" s="658"/>
      <c r="J1" s="658"/>
    </row>
    <row r="2" spans="1:13" s="6" customFormat="1" ht="38.25">
      <c r="A2" s="1" t="s">
        <v>0</v>
      </c>
      <c r="B2" s="2" t="s">
        <v>1</v>
      </c>
      <c r="C2" s="3" t="s">
        <v>2</v>
      </c>
      <c r="D2" s="3" t="s">
        <v>3</v>
      </c>
      <c r="E2" s="4" t="s">
        <v>7</v>
      </c>
      <c r="F2" s="5" t="s">
        <v>315</v>
      </c>
      <c r="G2" s="5" t="s">
        <v>304</v>
      </c>
      <c r="H2" s="4" t="s">
        <v>5</v>
      </c>
      <c r="I2" s="4" t="s">
        <v>6</v>
      </c>
      <c r="J2" s="4" t="s">
        <v>8</v>
      </c>
      <c r="K2" s="4" t="s">
        <v>9</v>
      </c>
      <c r="L2" s="540" t="s">
        <v>547</v>
      </c>
      <c r="M2" s="617" t="s">
        <v>406</v>
      </c>
    </row>
    <row r="3" spans="1:13" ht="38.25" customHeight="1">
      <c r="A3" s="7">
        <v>1</v>
      </c>
      <c r="B3" s="8" t="s">
        <v>231</v>
      </c>
      <c r="C3" s="137" t="s">
        <v>232</v>
      </c>
      <c r="D3" s="139">
        <v>3</v>
      </c>
      <c r="E3" s="197"/>
      <c r="F3" s="141">
        <v>0.08</v>
      </c>
      <c r="G3" s="175">
        <f>E3*F3</f>
        <v>0</v>
      </c>
      <c r="H3" s="198">
        <f>E3+G3</f>
        <v>0</v>
      </c>
      <c r="I3" s="198">
        <f>D3*E3</f>
        <v>0</v>
      </c>
      <c r="J3" s="19">
        <f>K3-I3</f>
        <v>0</v>
      </c>
      <c r="K3" s="198">
        <f>D3*H3</f>
        <v>0</v>
      </c>
      <c r="L3" s="611"/>
      <c r="M3" s="404"/>
    </row>
    <row r="4" spans="1:13" ht="36" customHeight="1">
      <c r="A4" s="7">
        <f>A3+1</f>
        <v>2</v>
      </c>
      <c r="B4" s="8" t="s">
        <v>233</v>
      </c>
      <c r="C4" s="139" t="s">
        <v>232</v>
      </c>
      <c r="D4" s="139">
        <v>3</v>
      </c>
      <c r="E4" s="197"/>
      <c r="F4" s="141">
        <v>0.08</v>
      </c>
      <c r="G4" s="175">
        <f>E4*F4</f>
        <v>0</v>
      </c>
      <c r="H4" s="198">
        <f>E4+G4</f>
        <v>0</v>
      </c>
      <c r="I4" s="198">
        <f>D4*E4</f>
        <v>0</v>
      </c>
      <c r="J4" s="19">
        <f>K4-I4</f>
        <v>0</v>
      </c>
      <c r="K4" s="198">
        <f>D4*H4</f>
        <v>0</v>
      </c>
      <c r="L4" s="611"/>
      <c r="M4" s="404"/>
    </row>
    <row r="5" spans="1:13" ht="36" customHeight="1">
      <c r="A5" s="7">
        <v>3</v>
      </c>
      <c r="B5" s="8" t="s">
        <v>234</v>
      </c>
      <c r="C5" s="139" t="s">
        <v>232</v>
      </c>
      <c r="D5" s="139">
        <v>3</v>
      </c>
      <c r="E5" s="197"/>
      <c r="F5" s="141">
        <v>0.08</v>
      </c>
      <c r="G5" s="175">
        <f>E5*F5</f>
        <v>0</v>
      </c>
      <c r="H5" s="198">
        <f>E5+G5</f>
        <v>0</v>
      </c>
      <c r="I5" s="198">
        <f>D5*E5</f>
        <v>0</v>
      </c>
      <c r="J5" s="19">
        <f>K5-I5</f>
        <v>0</v>
      </c>
      <c r="K5" s="198">
        <f>D5*H5</f>
        <v>0</v>
      </c>
      <c r="L5" s="611"/>
      <c r="M5" s="404"/>
    </row>
    <row r="6" spans="1:13" ht="15" customHeight="1">
      <c r="A6" s="142"/>
      <c r="B6" s="142"/>
      <c r="C6" s="142"/>
      <c r="D6" s="142"/>
      <c r="E6" s="142"/>
      <c r="F6" s="143"/>
      <c r="G6" s="143"/>
      <c r="H6" s="21" t="s">
        <v>10</v>
      </c>
      <c r="I6" s="176">
        <f>SUM(I3:I5)</f>
        <v>0</v>
      </c>
      <c r="J6" s="176">
        <f>SUM(J3:J5)</f>
        <v>0</v>
      </c>
      <c r="K6" s="176">
        <f>SUM(K3:K5)</f>
        <v>0</v>
      </c>
      <c r="L6" s="610"/>
    </row>
    <row r="7" spans="1:13">
      <c r="F7" s="13"/>
      <c r="G7" s="13"/>
      <c r="H7" s="14"/>
      <c r="I7" s="14"/>
      <c r="J7" s="14"/>
    </row>
    <row r="8" spans="1:13">
      <c r="F8" s="13"/>
      <c r="G8" s="13"/>
      <c r="H8" s="14"/>
      <c r="I8" s="14"/>
      <c r="J8" s="14"/>
    </row>
    <row r="9" spans="1:13">
      <c r="A9" s="659" t="s">
        <v>300</v>
      </c>
      <c r="B9" s="660"/>
      <c r="C9" s="660"/>
      <c r="D9" s="660"/>
      <c r="E9" s="660"/>
      <c r="F9" s="660"/>
      <c r="G9" s="660"/>
      <c r="H9" s="660"/>
      <c r="I9" s="660"/>
      <c r="J9" s="660"/>
      <c r="K9" s="660"/>
    </row>
    <row r="10" spans="1:13">
      <c r="A10" s="660"/>
      <c r="B10" s="660"/>
      <c r="C10" s="660"/>
      <c r="D10" s="660"/>
      <c r="E10" s="660"/>
      <c r="F10" s="660"/>
      <c r="G10" s="660"/>
      <c r="H10" s="660"/>
      <c r="I10" s="660"/>
      <c r="J10" s="660"/>
      <c r="K10" s="660"/>
    </row>
    <row r="11" spans="1:13" ht="3" customHeight="1">
      <c r="A11" s="660"/>
      <c r="B11" s="660"/>
      <c r="C11" s="660"/>
      <c r="D11" s="660"/>
      <c r="E11" s="660"/>
      <c r="F11" s="660"/>
      <c r="G11" s="660"/>
      <c r="H11" s="660"/>
      <c r="I11" s="660"/>
      <c r="J11" s="660"/>
      <c r="K11" s="660"/>
    </row>
    <row r="12" spans="1:13" hidden="1">
      <c r="A12" s="660"/>
      <c r="B12" s="660"/>
      <c r="C12" s="660"/>
      <c r="D12" s="660"/>
      <c r="E12" s="660"/>
      <c r="F12" s="660"/>
      <c r="G12" s="660"/>
      <c r="H12" s="660"/>
      <c r="I12" s="660"/>
      <c r="J12" s="660"/>
      <c r="K12" s="660"/>
    </row>
    <row r="13" spans="1:13" hidden="1">
      <c r="A13" s="660"/>
      <c r="B13" s="660"/>
      <c r="C13" s="660"/>
      <c r="D13" s="660"/>
      <c r="E13" s="660"/>
      <c r="F13" s="660"/>
      <c r="G13" s="660"/>
      <c r="H13" s="660"/>
      <c r="I13" s="660"/>
      <c r="J13" s="660"/>
      <c r="K13" s="660"/>
    </row>
    <row r="14" spans="1:13" hidden="1">
      <c r="A14" s="660"/>
      <c r="B14" s="660"/>
      <c r="C14" s="660"/>
      <c r="D14" s="660"/>
      <c r="E14" s="660"/>
      <c r="F14" s="660"/>
      <c r="G14" s="660"/>
      <c r="H14" s="660"/>
      <c r="I14" s="660"/>
      <c r="J14" s="660"/>
      <c r="K14" s="660"/>
    </row>
    <row r="15" spans="1:13" hidden="1">
      <c r="A15" s="660"/>
      <c r="B15" s="660"/>
      <c r="C15" s="660"/>
      <c r="D15" s="660"/>
      <c r="E15" s="660"/>
      <c r="F15" s="660"/>
      <c r="G15" s="660"/>
      <c r="H15" s="660"/>
      <c r="I15" s="660"/>
      <c r="J15" s="660"/>
      <c r="K15" s="660"/>
    </row>
    <row r="16" spans="1:13">
      <c r="A16" s="660"/>
      <c r="B16" s="660"/>
      <c r="C16" s="660"/>
      <c r="D16" s="660"/>
      <c r="E16" s="660"/>
      <c r="F16" s="660"/>
      <c r="G16" s="660"/>
      <c r="H16" s="660"/>
      <c r="I16" s="660"/>
      <c r="J16" s="660"/>
      <c r="K16" s="660"/>
    </row>
    <row r="17" spans="6:12" s="9" customFormat="1">
      <c r="F17" s="13"/>
      <c r="G17" s="13"/>
      <c r="H17" s="14"/>
      <c r="I17" s="14"/>
      <c r="J17" s="14"/>
      <c r="L17" s="602"/>
    </row>
    <row r="18" spans="6:12" s="9" customFormat="1">
      <c r="F18" s="13"/>
      <c r="G18" s="13"/>
      <c r="H18" s="14"/>
      <c r="I18" s="14"/>
      <c r="J18" s="14"/>
      <c r="L18" s="602"/>
    </row>
    <row r="19" spans="6:12" s="9" customFormat="1">
      <c r="F19" s="13"/>
      <c r="G19" s="13"/>
      <c r="H19" s="14"/>
      <c r="I19" s="14"/>
      <c r="J19" s="14"/>
      <c r="L19" s="602"/>
    </row>
    <row r="20" spans="6:12" s="9" customFormat="1">
      <c r="F20" s="13"/>
      <c r="G20" s="13"/>
      <c r="H20" s="14"/>
      <c r="I20" s="14"/>
      <c r="J20" s="14"/>
      <c r="L20" s="602"/>
    </row>
    <row r="21" spans="6:12" s="9" customFormat="1">
      <c r="F21" s="13"/>
      <c r="G21" s="13"/>
      <c r="H21" s="14"/>
      <c r="I21" s="14"/>
      <c r="J21" s="14"/>
      <c r="L21" s="602"/>
    </row>
    <row r="22" spans="6:12" s="9" customFormat="1">
      <c r="F22" s="13"/>
      <c r="G22" s="13"/>
      <c r="H22" s="14"/>
      <c r="I22" s="14"/>
      <c r="J22" s="14"/>
      <c r="L22" s="602"/>
    </row>
    <row r="23" spans="6:12" s="9" customFormat="1">
      <c r="F23" s="13"/>
      <c r="G23" s="13"/>
      <c r="H23" s="14"/>
      <c r="I23" s="14"/>
      <c r="J23" s="14"/>
      <c r="L23" s="602"/>
    </row>
    <row r="24" spans="6:12" s="9" customFormat="1">
      <c r="F24" s="13"/>
      <c r="G24" s="13"/>
      <c r="H24" s="14"/>
      <c r="I24" s="14"/>
      <c r="J24" s="14"/>
      <c r="L24" s="602"/>
    </row>
    <row r="25" spans="6:12" s="9" customFormat="1">
      <c r="F25" s="13"/>
      <c r="G25" s="13"/>
      <c r="H25" s="14"/>
      <c r="I25" s="14"/>
      <c r="J25" s="14"/>
      <c r="L25" s="602"/>
    </row>
    <row r="26" spans="6:12" s="9" customFormat="1">
      <c r="F26" s="13"/>
      <c r="G26" s="13"/>
      <c r="H26" s="14"/>
      <c r="I26" s="14"/>
      <c r="J26" s="14"/>
      <c r="L26" s="602"/>
    </row>
    <row r="27" spans="6:12" s="9" customFormat="1">
      <c r="F27" s="13"/>
      <c r="G27" s="13"/>
      <c r="H27" s="14"/>
      <c r="I27" s="14"/>
      <c r="J27" s="14"/>
      <c r="L27" s="602"/>
    </row>
    <row r="28" spans="6:12" s="9" customFormat="1">
      <c r="F28" s="13"/>
      <c r="G28" s="13"/>
      <c r="H28" s="14"/>
      <c r="I28" s="14"/>
      <c r="J28" s="14"/>
      <c r="L28" s="602"/>
    </row>
    <row r="29" spans="6:12" s="9" customFormat="1">
      <c r="F29" s="13"/>
      <c r="G29" s="13"/>
      <c r="H29" s="14"/>
      <c r="I29" s="14"/>
      <c r="J29" s="14"/>
      <c r="L29" s="602"/>
    </row>
    <row r="30" spans="6:12" s="9" customFormat="1">
      <c r="F30" s="13"/>
      <c r="G30" s="13"/>
      <c r="H30" s="14"/>
      <c r="I30" s="14"/>
      <c r="J30" s="14"/>
      <c r="L30" s="602"/>
    </row>
    <row r="31" spans="6:12" s="9" customFormat="1">
      <c r="F31" s="13"/>
      <c r="G31" s="13"/>
      <c r="H31" s="14"/>
      <c r="I31" s="14"/>
      <c r="J31" s="14"/>
      <c r="L31" s="602"/>
    </row>
    <row r="32" spans="6:12" s="9" customFormat="1">
      <c r="F32" s="13"/>
      <c r="G32" s="13"/>
      <c r="H32" s="14"/>
      <c r="I32" s="14"/>
      <c r="J32" s="14"/>
      <c r="L32" s="602"/>
    </row>
    <row r="33" spans="6:12" s="9" customFormat="1">
      <c r="F33" s="13"/>
      <c r="G33" s="13"/>
      <c r="H33" s="14"/>
      <c r="I33" s="14"/>
      <c r="J33" s="14"/>
      <c r="L33" s="602"/>
    </row>
    <row r="34" spans="6:12" s="9" customFormat="1">
      <c r="F34" s="13"/>
      <c r="G34" s="13"/>
      <c r="H34" s="14"/>
      <c r="I34" s="14"/>
      <c r="J34" s="14"/>
      <c r="L34" s="602"/>
    </row>
    <row r="35" spans="6:12" s="9" customFormat="1">
      <c r="F35" s="13"/>
      <c r="G35" s="13"/>
      <c r="H35" s="14"/>
      <c r="I35" s="14"/>
      <c r="J35" s="14"/>
      <c r="L35" s="602"/>
    </row>
    <row r="36" spans="6:12" s="9" customFormat="1">
      <c r="F36" s="13"/>
      <c r="G36" s="13"/>
      <c r="H36" s="14"/>
      <c r="I36" s="14"/>
      <c r="J36" s="14"/>
      <c r="L36" s="602"/>
    </row>
    <row r="37" spans="6:12" s="9" customFormat="1">
      <c r="F37" s="13"/>
      <c r="G37" s="13"/>
      <c r="H37" s="14"/>
      <c r="I37" s="14"/>
      <c r="J37" s="14"/>
      <c r="L37" s="602"/>
    </row>
    <row r="38" spans="6:12" s="9" customFormat="1">
      <c r="F38" s="13"/>
      <c r="G38" s="13"/>
      <c r="H38" s="14"/>
      <c r="I38" s="14"/>
      <c r="J38" s="14"/>
      <c r="L38" s="602"/>
    </row>
    <row r="39" spans="6:12" s="9" customFormat="1">
      <c r="F39" s="13"/>
      <c r="G39" s="13"/>
      <c r="H39" s="14"/>
      <c r="I39" s="14"/>
      <c r="J39" s="14"/>
      <c r="L39" s="602"/>
    </row>
    <row r="40" spans="6:12" s="9" customFormat="1">
      <c r="F40" s="13"/>
      <c r="G40" s="13"/>
      <c r="H40" s="14"/>
      <c r="I40" s="14"/>
      <c r="J40" s="14"/>
      <c r="L40" s="602"/>
    </row>
    <row r="41" spans="6:12" s="9" customFormat="1">
      <c r="F41" s="13"/>
      <c r="G41" s="13"/>
      <c r="H41" s="14"/>
      <c r="I41" s="14"/>
      <c r="J41" s="14"/>
      <c r="L41" s="602"/>
    </row>
    <row r="42" spans="6:12" s="9" customFormat="1">
      <c r="F42" s="13"/>
      <c r="G42" s="13"/>
      <c r="H42" s="14"/>
      <c r="I42" s="14"/>
      <c r="J42" s="14"/>
      <c r="L42" s="602"/>
    </row>
    <row r="43" spans="6:12" s="9" customFormat="1">
      <c r="F43" s="13"/>
      <c r="G43" s="13"/>
      <c r="H43" s="14"/>
      <c r="I43" s="14"/>
      <c r="J43" s="14"/>
      <c r="L43" s="602"/>
    </row>
    <row r="44" spans="6:12" s="9" customFormat="1">
      <c r="F44" s="13"/>
      <c r="G44" s="13"/>
      <c r="H44" s="14"/>
      <c r="I44" s="14"/>
      <c r="J44" s="14"/>
      <c r="L44" s="602"/>
    </row>
    <row r="45" spans="6:12" s="9" customFormat="1">
      <c r="F45" s="13"/>
      <c r="G45" s="13"/>
      <c r="H45" s="14"/>
      <c r="I45" s="14"/>
      <c r="J45" s="14"/>
      <c r="L45" s="602"/>
    </row>
    <row r="46" spans="6:12" s="9" customFormat="1">
      <c r="F46" s="13"/>
      <c r="G46" s="13"/>
      <c r="H46" s="14"/>
      <c r="I46" s="14"/>
      <c r="J46" s="14"/>
      <c r="L46" s="602"/>
    </row>
    <row r="47" spans="6:12" s="9" customFormat="1">
      <c r="F47" s="13"/>
      <c r="G47" s="13"/>
      <c r="H47" s="14"/>
      <c r="I47" s="14"/>
      <c r="J47" s="14"/>
      <c r="L47" s="602"/>
    </row>
    <row r="48" spans="6:12" s="9" customFormat="1">
      <c r="F48" s="13"/>
      <c r="G48" s="13"/>
      <c r="H48" s="14"/>
      <c r="I48" s="14"/>
      <c r="J48" s="14"/>
      <c r="L48" s="602"/>
    </row>
    <row r="49" spans="6:12" s="9" customFormat="1">
      <c r="F49" s="13"/>
      <c r="G49" s="13"/>
      <c r="H49" s="14"/>
      <c r="I49" s="14"/>
      <c r="J49" s="14"/>
      <c r="L49" s="602"/>
    </row>
    <row r="50" spans="6:12" s="9" customFormat="1">
      <c r="F50" s="13"/>
      <c r="G50" s="13"/>
      <c r="H50" s="14"/>
      <c r="I50" s="14"/>
      <c r="J50" s="14"/>
      <c r="L50" s="602"/>
    </row>
    <row r="51" spans="6:12" s="9" customFormat="1">
      <c r="F51" s="13"/>
      <c r="G51" s="13"/>
      <c r="H51" s="14"/>
      <c r="I51" s="14"/>
      <c r="J51" s="14"/>
      <c r="L51" s="602"/>
    </row>
    <row r="52" spans="6:12" s="9" customFormat="1">
      <c r="F52" s="13"/>
      <c r="G52" s="13"/>
      <c r="H52" s="14"/>
      <c r="I52" s="14"/>
      <c r="J52" s="14"/>
      <c r="L52" s="602"/>
    </row>
    <row r="53" spans="6:12" s="9" customFormat="1">
      <c r="F53" s="13"/>
      <c r="G53" s="13"/>
      <c r="H53" s="14"/>
      <c r="I53" s="14"/>
      <c r="J53" s="14"/>
      <c r="L53" s="602"/>
    </row>
    <row r="54" spans="6:12" s="9" customFormat="1">
      <c r="F54" s="13"/>
      <c r="G54" s="13"/>
      <c r="H54" s="14"/>
      <c r="I54" s="14"/>
      <c r="J54" s="14"/>
      <c r="L54" s="602"/>
    </row>
    <row r="55" spans="6:12" s="9" customFormat="1">
      <c r="F55" s="13"/>
      <c r="G55" s="13"/>
      <c r="H55" s="14"/>
      <c r="I55" s="14"/>
      <c r="J55" s="14"/>
      <c r="L55" s="602"/>
    </row>
    <row r="56" spans="6:12" s="9" customFormat="1">
      <c r="F56" s="13"/>
      <c r="G56" s="13"/>
      <c r="H56" s="14"/>
      <c r="I56" s="14"/>
      <c r="J56" s="14"/>
      <c r="L56" s="602"/>
    </row>
    <row r="57" spans="6:12" s="9" customFormat="1">
      <c r="F57" s="13"/>
      <c r="G57" s="13"/>
      <c r="H57" s="14"/>
      <c r="I57" s="14"/>
      <c r="J57" s="14"/>
      <c r="L57" s="602"/>
    </row>
    <row r="58" spans="6:12" s="9" customFormat="1">
      <c r="F58" s="13"/>
      <c r="G58" s="13"/>
      <c r="H58" s="14"/>
      <c r="I58" s="14"/>
      <c r="J58" s="14"/>
      <c r="L58" s="602"/>
    </row>
    <row r="59" spans="6:12" s="9" customFormat="1">
      <c r="F59" s="13"/>
      <c r="G59" s="13"/>
      <c r="H59" s="14"/>
      <c r="I59" s="14"/>
      <c r="J59" s="14"/>
      <c r="L59" s="602"/>
    </row>
    <row r="60" spans="6:12" s="9" customFormat="1">
      <c r="F60" s="13"/>
      <c r="G60" s="13"/>
      <c r="H60" s="14"/>
      <c r="I60" s="14"/>
      <c r="J60" s="14"/>
      <c r="L60" s="602"/>
    </row>
    <row r="61" spans="6:12" s="9" customFormat="1">
      <c r="F61" s="13"/>
      <c r="G61" s="13"/>
      <c r="H61" s="14"/>
      <c r="I61" s="14"/>
      <c r="J61" s="14"/>
      <c r="L61" s="602"/>
    </row>
    <row r="62" spans="6:12" s="9" customFormat="1">
      <c r="F62" s="13"/>
      <c r="G62" s="13"/>
      <c r="H62" s="14"/>
      <c r="I62" s="14"/>
      <c r="J62" s="14"/>
      <c r="L62" s="602"/>
    </row>
    <row r="63" spans="6:12" s="9" customFormat="1">
      <c r="F63" s="13"/>
      <c r="G63" s="13"/>
      <c r="H63" s="14"/>
      <c r="I63" s="14"/>
      <c r="J63" s="14"/>
      <c r="L63" s="602"/>
    </row>
    <row r="64" spans="6:12" s="9" customFormat="1">
      <c r="F64" s="13"/>
      <c r="G64" s="13"/>
      <c r="H64" s="14"/>
      <c r="I64" s="14"/>
      <c r="J64" s="14"/>
      <c r="L64" s="602"/>
    </row>
    <row r="65" spans="6:12" s="9" customFormat="1">
      <c r="F65" s="13"/>
      <c r="G65" s="13"/>
      <c r="H65" s="14"/>
      <c r="I65" s="14"/>
      <c r="J65" s="14"/>
      <c r="L65" s="602"/>
    </row>
    <row r="66" spans="6:12" s="9" customFormat="1">
      <c r="F66" s="13"/>
      <c r="G66" s="13"/>
      <c r="H66" s="14"/>
      <c r="I66" s="14"/>
      <c r="J66" s="14"/>
      <c r="L66" s="602"/>
    </row>
    <row r="67" spans="6:12" s="9" customFormat="1">
      <c r="F67" s="13"/>
      <c r="G67" s="13"/>
      <c r="H67" s="14"/>
      <c r="I67" s="14"/>
      <c r="J67" s="14"/>
      <c r="L67" s="602"/>
    </row>
    <row r="68" spans="6:12" s="9" customFormat="1">
      <c r="F68" s="13"/>
      <c r="G68" s="13"/>
      <c r="H68" s="14"/>
      <c r="I68" s="14"/>
      <c r="J68" s="14"/>
      <c r="L68" s="602"/>
    </row>
    <row r="69" spans="6:12" s="9" customFormat="1">
      <c r="F69" s="13"/>
      <c r="G69" s="13"/>
      <c r="H69" s="14"/>
      <c r="I69" s="14"/>
      <c r="J69" s="14"/>
      <c r="L69" s="602"/>
    </row>
    <row r="70" spans="6:12" s="9" customFormat="1">
      <c r="F70" s="13"/>
      <c r="G70" s="13"/>
      <c r="H70" s="14"/>
      <c r="I70" s="14"/>
      <c r="J70" s="14"/>
      <c r="L70" s="602"/>
    </row>
    <row r="71" spans="6:12" s="9" customFormat="1">
      <c r="F71" s="13"/>
      <c r="G71" s="13"/>
      <c r="H71" s="14"/>
      <c r="I71" s="14"/>
      <c r="J71" s="14"/>
      <c r="L71" s="602"/>
    </row>
    <row r="72" spans="6:12" s="9" customFormat="1">
      <c r="F72" s="13"/>
      <c r="G72" s="13"/>
      <c r="H72" s="14"/>
      <c r="I72" s="14"/>
      <c r="J72" s="14"/>
      <c r="L72" s="602"/>
    </row>
    <row r="73" spans="6:12" s="9" customFormat="1">
      <c r="F73" s="13"/>
      <c r="G73" s="13"/>
      <c r="H73" s="14"/>
      <c r="I73" s="14"/>
      <c r="J73" s="14"/>
      <c r="L73" s="602"/>
    </row>
    <row r="74" spans="6:12" s="9" customFormat="1">
      <c r="F74" s="13"/>
      <c r="G74" s="13"/>
      <c r="H74" s="14"/>
      <c r="I74" s="14"/>
      <c r="J74" s="14"/>
      <c r="L74" s="602"/>
    </row>
    <row r="75" spans="6:12" s="9" customFormat="1">
      <c r="F75" s="13"/>
      <c r="G75" s="13"/>
      <c r="H75" s="14"/>
      <c r="I75" s="14"/>
      <c r="J75" s="14"/>
      <c r="L75" s="602"/>
    </row>
    <row r="76" spans="6:12" s="9" customFormat="1">
      <c r="F76" s="13"/>
      <c r="G76" s="13"/>
      <c r="H76" s="14"/>
      <c r="I76" s="14"/>
      <c r="J76" s="14"/>
      <c r="L76" s="602"/>
    </row>
  </sheetData>
  <mergeCells count="2">
    <mergeCell ref="A1:J1"/>
    <mergeCell ref="A9:K16"/>
  </mergeCells>
  <pageMargins left="0.7" right="0.7" top="0.75" bottom="0.75" header="0.3" footer="0.3"/>
  <pageSetup paperSize="9" scale="6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3"/>
  <sheetViews>
    <sheetView topLeftCell="A13" workbookViewId="0">
      <selection activeCell="A31" sqref="A31:M37"/>
    </sheetView>
  </sheetViews>
  <sheetFormatPr defaultRowHeight="12.75"/>
  <cols>
    <col min="1" max="1" width="3.7109375" style="9" customWidth="1"/>
    <col min="2" max="2" width="58.5703125" style="10" customWidth="1"/>
    <col min="3" max="3" width="13.5703125" style="9" customWidth="1"/>
    <col min="4" max="4" width="7.140625" style="9" customWidth="1"/>
    <col min="5" max="5" width="11.42578125" style="11" customWidth="1"/>
    <col min="6" max="6" width="11.42578125" style="12" customWidth="1"/>
    <col min="7" max="7" width="11" style="12" customWidth="1"/>
    <col min="8" max="8" width="11.7109375" style="11" customWidth="1"/>
    <col min="9" max="10" width="13.42578125" style="11" customWidth="1"/>
    <col min="11" max="12" width="14.28515625" style="11" customWidth="1"/>
    <col min="13" max="13" width="6.85546875" style="9" customWidth="1"/>
    <col min="14" max="16384" width="9.140625" style="9"/>
  </cols>
  <sheetData>
    <row r="1" spans="1:13">
      <c r="A1" s="658" t="s">
        <v>556</v>
      </c>
      <c r="B1" s="658"/>
      <c r="C1" s="658"/>
      <c r="D1" s="658"/>
      <c r="E1" s="658"/>
      <c r="F1" s="658"/>
      <c r="G1" s="658"/>
      <c r="H1" s="658"/>
      <c r="I1" s="658"/>
      <c r="J1" s="696"/>
      <c r="K1" s="658"/>
      <c r="L1" s="624"/>
    </row>
    <row r="2" spans="1:13" s="6" customFormat="1" ht="38.25">
      <c r="A2" s="1" t="s">
        <v>0</v>
      </c>
      <c r="B2" s="2" t="s">
        <v>1</v>
      </c>
      <c r="C2" s="3" t="s">
        <v>2</v>
      </c>
      <c r="D2" s="3" t="s">
        <v>3</v>
      </c>
      <c r="E2" s="4" t="s">
        <v>7</v>
      </c>
      <c r="F2" s="5" t="s">
        <v>315</v>
      </c>
      <c r="G2" s="5" t="s">
        <v>304</v>
      </c>
      <c r="H2" s="4" t="s">
        <v>5</v>
      </c>
      <c r="I2" s="4" t="s">
        <v>6</v>
      </c>
      <c r="J2" s="540" t="s">
        <v>464</v>
      </c>
      <c r="K2" s="4" t="s">
        <v>466</v>
      </c>
      <c r="L2" s="540" t="s">
        <v>547</v>
      </c>
      <c r="M2" s="617" t="s">
        <v>406</v>
      </c>
    </row>
    <row r="3" spans="1:13" s="6" customFormat="1">
      <c r="A3" s="1"/>
      <c r="B3" s="2" t="s">
        <v>237</v>
      </c>
      <c r="C3" s="3"/>
      <c r="D3" s="3"/>
      <c r="E3" s="4"/>
      <c r="F3" s="5"/>
      <c r="G3" s="5"/>
      <c r="H3" s="4"/>
      <c r="I3" s="4"/>
      <c r="J3" s="540"/>
      <c r="K3" s="4"/>
      <c r="L3" s="540"/>
      <c r="M3" s="403"/>
    </row>
    <row r="4" spans="1:13" ht="140.25">
      <c r="A4" s="7">
        <v>1</v>
      </c>
      <c r="B4" s="8" t="s">
        <v>235</v>
      </c>
      <c r="C4" s="137" t="s">
        <v>14</v>
      </c>
      <c r="D4" s="139">
        <v>5</v>
      </c>
      <c r="E4" s="197"/>
      <c r="F4" s="141">
        <v>0.08</v>
      </c>
      <c r="G4" s="175">
        <f>E4*F4</f>
        <v>0</v>
      </c>
      <c r="H4" s="179">
        <f>E4+G4</f>
        <v>0</v>
      </c>
      <c r="I4" s="179">
        <f>D4*E4</f>
        <v>0</v>
      </c>
      <c r="J4" s="541">
        <f>K4-I4</f>
        <v>0</v>
      </c>
      <c r="K4" s="541">
        <f>D4*H4</f>
        <v>0</v>
      </c>
      <c r="L4" s="541"/>
      <c r="M4" s="404"/>
    </row>
    <row r="5" spans="1:13" ht="63.75" customHeight="1">
      <c r="A5" s="7">
        <v>2</v>
      </c>
      <c r="B5" s="8" t="s">
        <v>236</v>
      </c>
      <c r="C5" s="137" t="s">
        <v>14</v>
      </c>
      <c r="D5" s="139">
        <v>1</v>
      </c>
      <c r="E5" s="197"/>
      <c r="F5" s="141">
        <v>0.08</v>
      </c>
      <c r="G5" s="175">
        <f>E5*F5</f>
        <v>0</v>
      </c>
      <c r="H5" s="179">
        <f>E5+G5</f>
        <v>0</v>
      </c>
      <c r="I5" s="179">
        <f>D5*E5</f>
        <v>0</v>
      </c>
      <c r="J5" s="541">
        <f>K5-I5</f>
        <v>0</v>
      </c>
      <c r="K5" s="492">
        <f>D5*H5</f>
        <v>0</v>
      </c>
      <c r="L5" s="492"/>
      <c r="M5" s="404"/>
    </row>
    <row r="6" spans="1:13" ht="27.75" customHeight="1">
      <c r="A6" s="7"/>
      <c r="B6" s="8" t="s">
        <v>238</v>
      </c>
      <c r="C6" s="137"/>
      <c r="D6" s="139"/>
      <c r="E6" s="197"/>
      <c r="F6" s="141"/>
      <c r="G6" s="175"/>
      <c r="H6" s="179"/>
      <c r="I6" s="179"/>
      <c r="J6" s="541"/>
      <c r="K6" s="541"/>
      <c r="L6" s="541"/>
      <c r="M6" s="404"/>
    </row>
    <row r="7" spans="1:13" ht="127.5">
      <c r="A7" s="7">
        <v>3</v>
      </c>
      <c r="B7" s="8" t="s">
        <v>240</v>
      </c>
      <c r="C7" s="137" t="s">
        <v>14</v>
      </c>
      <c r="D7" s="139">
        <v>3</v>
      </c>
      <c r="E7" s="197"/>
      <c r="F7" s="141">
        <v>0.08</v>
      </c>
      <c r="G7" s="175">
        <f>E7*F7</f>
        <v>0</v>
      </c>
      <c r="H7" s="179">
        <f>E7+G7</f>
        <v>0</v>
      </c>
      <c r="I7" s="179">
        <f>D7*E7</f>
        <v>0</v>
      </c>
      <c r="J7" s="541">
        <f>K7-I7</f>
        <v>0</v>
      </c>
      <c r="K7" s="492">
        <f t="shared" ref="K7:K9" si="0">D7*H7</f>
        <v>0</v>
      </c>
      <c r="L7" s="492"/>
      <c r="M7" s="404"/>
    </row>
    <row r="8" spans="1:13" ht="63.75">
      <c r="A8" s="7">
        <v>4</v>
      </c>
      <c r="B8" s="8" t="s">
        <v>239</v>
      </c>
      <c r="C8" s="139" t="s">
        <v>14</v>
      </c>
      <c r="D8" s="139">
        <v>1</v>
      </c>
      <c r="E8" s="197"/>
      <c r="F8" s="141">
        <v>0.08</v>
      </c>
      <c r="G8" s="175">
        <f>E8*F8</f>
        <v>0</v>
      </c>
      <c r="H8" s="179">
        <f>E8+G8</f>
        <v>0</v>
      </c>
      <c r="I8" s="179">
        <f>D8*E8</f>
        <v>0</v>
      </c>
      <c r="J8" s="541">
        <f>K8-I8</f>
        <v>0</v>
      </c>
      <c r="K8" s="541">
        <f t="shared" si="0"/>
        <v>0</v>
      </c>
      <c r="L8" s="541"/>
      <c r="M8" s="404"/>
    </row>
    <row r="9" spans="1:13" ht="51">
      <c r="A9" s="69">
        <v>5</v>
      </c>
      <c r="B9" s="70" t="s">
        <v>241</v>
      </c>
      <c r="C9" s="139" t="s">
        <v>14</v>
      </c>
      <c r="D9" s="139">
        <v>5</v>
      </c>
      <c r="E9" s="197"/>
      <c r="F9" s="141">
        <v>0.08</v>
      </c>
      <c r="G9" s="175">
        <f>E9*F9</f>
        <v>0</v>
      </c>
      <c r="H9" s="179">
        <f>E9+G9</f>
        <v>0</v>
      </c>
      <c r="I9" s="179">
        <f>D9*E9</f>
        <v>0</v>
      </c>
      <c r="J9" s="541">
        <f>K9-I9</f>
        <v>0</v>
      </c>
      <c r="K9" s="492">
        <f t="shared" si="0"/>
        <v>0</v>
      </c>
      <c r="L9" s="492"/>
      <c r="M9" s="404"/>
    </row>
    <row r="10" spans="1:13" ht="15" customHeight="1">
      <c r="A10" s="550"/>
      <c r="B10" s="550"/>
      <c r="C10" s="550"/>
      <c r="D10" s="550"/>
      <c r="E10" s="550"/>
      <c r="F10" s="550"/>
      <c r="G10" s="550"/>
      <c r="H10" s="551" t="s">
        <v>277</v>
      </c>
      <c r="I10" s="542">
        <f>SUM(I4:I9)</f>
        <v>0</v>
      </c>
      <c r="J10" s="542">
        <f>SUM(J4:J9)</f>
        <v>0</v>
      </c>
      <c r="K10" s="549">
        <f>SUM(K4:K9)</f>
        <v>0</v>
      </c>
      <c r="L10" s="631"/>
    </row>
    <row r="11" spans="1:13">
      <c r="F11" s="13"/>
      <c r="G11" s="13"/>
      <c r="H11" s="14"/>
      <c r="I11" s="14"/>
      <c r="J11" s="14"/>
      <c r="K11" s="14"/>
      <c r="L11" s="14"/>
    </row>
    <row r="12" spans="1:13">
      <c r="A12" s="661"/>
      <c r="B12" s="661"/>
      <c r="C12" s="661"/>
      <c r="D12" s="661"/>
      <c r="E12" s="661"/>
      <c r="F12" s="661"/>
      <c r="G12" s="661"/>
      <c r="H12" s="661"/>
      <c r="I12" s="661"/>
      <c r="J12" s="661"/>
      <c r="K12" s="661"/>
      <c r="L12" s="603"/>
    </row>
    <row r="13" spans="1:13">
      <c r="A13" s="661"/>
      <c r="B13" s="661"/>
      <c r="C13" s="661"/>
      <c r="D13" s="661"/>
      <c r="E13" s="661"/>
      <c r="F13" s="661"/>
      <c r="G13" s="661"/>
      <c r="H13" s="661"/>
      <c r="I13" s="661"/>
      <c r="J13" s="661"/>
      <c r="K13" s="661"/>
      <c r="L13" s="603"/>
    </row>
    <row r="14" spans="1:13" ht="6" customHeight="1">
      <c r="A14" s="661"/>
      <c r="B14" s="661"/>
      <c r="C14" s="661"/>
      <c r="D14" s="661"/>
      <c r="E14" s="661"/>
      <c r="F14" s="661"/>
      <c r="G14" s="661"/>
      <c r="H14" s="661"/>
      <c r="I14" s="661"/>
      <c r="J14" s="661"/>
      <c r="K14" s="661"/>
      <c r="L14" s="603"/>
    </row>
    <row r="15" spans="1:13" hidden="1">
      <c r="A15" s="661"/>
      <c r="B15" s="661"/>
      <c r="C15" s="661"/>
      <c r="D15" s="661"/>
      <c r="E15" s="661"/>
      <c r="F15" s="661"/>
      <c r="G15" s="661"/>
      <c r="H15" s="661"/>
      <c r="I15" s="661"/>
      <c r="J15" s="661"/>
      <c r="K15" s="661"/>
      <c r="L15" s="603"/>
    </row>
    <row r="16" spans="1:13" hidden="1">
      <c r="A16" s="661"/>
      <c r="B16" s="661"/>
      <c r="C16" s="661"/>
      <c r="D16" s="661"/>
      <c r="E16" s="661"/>
      <c r="F16" s="661"/>
      <c r="G16" s="661"/>
      <c r="H16" s="661"/>
      <c r="I16" s="661"/>
      <c r="J16" s="661"/>
      <c r="K16" s="661"/>
      <c r="L16" s="603"/>
    </row>
    <row r="17" spans="1:13" hidden="1">
      <c r="A17" s="661"/>
      <c r="B17" s="661"/>
      <c r="C17" s="661"/>
      <c r="D17" s="661"/>
      <c r="E17" s="661"/>
      <c r="F17" s="661"/>
      <c r="G17" s="661"/>
      <c r="H17" s="661"/>
      <c r="I17" s="661"/>
      <c r="J17" s="661"/>
      <c r="K17" s="661"/>
      <c r="L17" s="603"/>
    </row>
    <row r="18" spans="1:13" hidden="1">
      <c r="A18" s="661"/>
      <c r="B18" s="661"/>
      <c r="C18" s="661"/>
      <c r="D18" s="661"/>
      <c r="E18" s="661"/>
      <c r="F18" s="661"/>
      <c r="G18" s="661"/>
      <c r="H18" s="661"/>
      <c r="I18" s="661"/>
      <c r="J18" s="661"/>
      <c r="K18" s="661"/>
      <c r="L18" s="603"/>
    </row>
    <row r="19" spans="1:13" hidden="1">
      <c r="A19" s="661"/>
      <c r="B19" s="661"/>
      <c r="C19" s="661"/>
      <c r="D19" s="661"/>
      <c r="E19" s="661"/>
      <c r="F19" s="661"/>
      <c r="G19" s="661"/>
      <c r="H19" s="661"/>
      <c r="I19" s="661"/>
      <c r="J19" s="661"/>
      <c r="K19" s="661"/>
      <c r="L19" s="603"/>
    </row>
    <row r="20" spans="1:13" hidden="1">
      <c r="A20" s="661"/>
      <c r="B20" s="661"/>
      <c r="C20" s="661"/>
      <c r="D20" s="661"/>
      <c r="E20" s="661"/>
      <c r="F20" s="661"/>
      <c r="G20" s="661"/>
      <c r="H20" s="661"/>
      <c r="I20" s="661"/>
      <c r="J20" s="661"/>
      <c r="K20" s="661"/>
      <c r="L20" s="603"/>
    </row>
    <row r="21" spans="1:13" hidden="1">
      <c r="A21" s="661"/>
      <c r="B21" s="661"/>
      <c r="C21" s="661"/>
      <c r="D21" s="661"/>
      <c r="E21" s="661"/>
      <c r="F21" s="661"/>
      <c r="G21" s="661"/>
      <c r="H21" s="661"/>
      <c r="I21" s="661"/>
      <c r="J21" s="661"/>
      <c r="K21" s="661"/>
      <c r="L21" s="603"/>
    </row>
    <row r="22" spans="1:13">
      <c r="G22" s="13"/>
      <c r="H22" s="14"/>
      <c r="I22" s="14"/>
      <c r="J22" s="14"/>
      <c r="K22" s="14"/>
      <c r="L22" s="14"/>
    </row>
    <row r="23" spans="1:13" ht="68.25" customHeight="1">
      <c r="B23" s="529" t="s">
        <v>470</v>
      </c>
      <c r="C23" s="529" t="s">
        <v>2</v>
      </c>
      <c r="D23" s="529" t="s">
        <v>3</v>
      </c>
      <c r="E23" s="529" t="s">
        <v>463</v>
      </c>
      <c r="F23" s="529" t="s">
        <v>373</v>
      </c>
      <c r="G23" s="537" t="s">
        <v>316</v>
      </c>
      <c r="H23" s="538" t="s">
        <v>422</v>
      </c>
      <c r="I23" s="539" t="s">
        <v>326</v>
      </c>
      <c r="J23" s="538" t="s">
        <v>467</v>
      </c>
      <c r="K23" s="538" t="s">
        <v>465</v>
      </c>
      <c r="L23" s="538" t="s">
        <v>547</v>
      </c>
      <c r="M23" s="536" t="s">
        <v>468</v>
      </c>
    </row>
    <row r="24" spans="1:13" ht="15">
      <c r="B24" s="529">
        <v>1</v>
      </c>
      <c r="C24" s="543">
        <v>2</v>
      </c>
      <c r="D24" s="529">
        <v>3</v>
      </c>
      <c r="E24" s="529">
        <v>4</v>
      </c>
      <c r="F24" s="529">
        <v>5</v>
      </c>
      <c r="G24" s="544">
        <v>6</v>
      </c>
      <c r="H24" s="544">
        <v>7</v>
      </c>
      <c r="I24" s="545">
        <v>8</v>
      </c>
      <c r="J24" s="544">
        <v>9</v>
      </c>
      <c r="K24" s="544">
        <v>10</v>
      </c>
      <c r="L24" s="544"/>
      <c r="M24" s="404">
        <v>11</v>
      </c>
    </row>
    <row r="25" spans="1:13" ht="51">
      <c r="A25" s="9">
        <v>6</v>
      </c>
      <c r="B25" s="530" t="s">
        <v>459</v>
      </c>
      <c r="C25" s="546" t="s">
        <v>14</v>
      </c>
      <c r="D25" s="531">
        <v>20</v>
      </c>
      <c r="E25" s="489"/>
      <c r="F25" s="547">
        <v>0.08</v>
      </c>
      <c r="G25" s="548">
        <f>E25*F25</f>
        <v>0</v>
      </c>
      <c r="H25" s="532">
        <f>E25+G25</f>
        <v>0</v>
      </c>
      <c r="I25" s="532">
        <f>D25*E25</f>
        <v>0</v>
      </c>
      <c r="J25" s="532">
        <f>K25-I25</f>
        <v>0</v>
      </c>
      <c r="K25" s="532">
        <f>D25*H25</f>
        <v>0</v>
      </c>
      <c r="L25" s="532"/>
      <c r="M25" s="404"/>
    </row>
    <row r="26" spans="1:13" ht="63.75">
      <c r="A26" s="9">
        <v>7</v>
      </c>
      <c r="B26" s="530" t="s">
        <v>460</v>
      </c>
      <c r="C26" s="546" t="s">
        <v>14</v>
      </c>
      <c r="D26" s="531">
        <v>20</v>
      </c>
      <c r="E26" s="489"/>
      <c r="F26" s="547">
        <v>0.08</v>
      </c>
      <c r="G26" s="548">
        <f>E26*F26</f>
        <v>0</v>
      </c>
      <c r="H26" s="532">
        <f>E26+G26</f>
        <v>0</v>
      </c>
      <c r="I26" s="532">
        <f>D26*E26</f>
        <v>0</v>
      </c>
      <c r="J26" s="532">
        <f>K26-I26</f>
        <v>0</v>
      </c>
      <c r="K26" s="532">
        <f>D26*H26</f>
        <v>0</v>
      </c>
      <c r="L26" s="532"/>
      <c r="M26" s="404"/>
    </row>
    <row r="27" spans="1:13" ht="63.75">
      <c r="A27" s="9">
        <v>8</v>
      </c>
      <c r="B27" s="533" t="s">
        <v>461</v>
      </c>
      <c r="C27" s="546" t="s">
        <v>14</v>
      </c>
      <c r="D27" s="534">
        <v>20</v>
      </c>
      <c r="E27" s="489"/>
      <c r="F27" s="547">
        <v>0.08</v>
      </c>
      <c r="G27" s="548">
        <f>E27*F27</f>
        <v>0</v>
      </c>
      <c r="H27" s="532">
        <f>E27+G27</f>
        <v>0</v>
      </c>
      <c r="I27" s="532">
        <f>D27*E27</f>
        <v>0</v>
      </c>
      <c r="J27" s="532">
        <f>K27-I27</f>
        <v>0</v>
      </c>
      <c r="K27" s="532">
        <f>D27*H27</f>
        <v>0</v>
      </c>
      <c r="L27" s="532"/>
      <c r="M27" s="404"/>
    </row>
    <row r="28" spans="1:13" ht="110.25" customHeight="1">
      <c r="A28" s="404">
        <v>9</v>
      </c>
      <c r="B28" s="535" t="s">
        <v>462</v>
      </c>
      <c r="C28" s="546" t="s">
        <v>14</v>
      </c>
      <c r="D28" s="531">
        <v>5</v>
      </c>
      <c r="E28" s="489"/>
      <c r="F28" s="556">
        <v>0.08</v>
      </c>
      <c r="G28" s="541">
        <f>E28*F28</f>
        <v>0</v>
      </c>
      <c r="H28" s="557">
        <f>E28+G28</f>
        <v>0</v>
      </c>
      <c r="I28" s="557">
        <f>D28*E28</f>
        <v>0</v>
      </c>
      <c r="J28" s="557">
        <f>K28-I28</f>
        <v>0</v>
      </c>
      <c r="K28" s="557">
        <f>D28*H28</f>
        <v>0</v>
      </c>
      <c r="L28" s="557"/>
      <c r="M28" s="404"/>
    </row>
    <row r="29" spans="1:13" ht="20.25" customHeight="1">
      <c r="A29" s="404"/>
      <c r="B29" s="535"/>
      <c r="C29" s="546"/>
      <c r="D29" s="531"/>
      <c r="E29" s="489"/>
      <c r="F29" s="547"/>
      <c r="G29" s="548"/>
      <c r="H29" s="552" t="s">
        <v>10</v>
      </c>
      <c r="I29" s="552">
        <f>SUM(I25:I28)</f>
        <v>0</v>
      </c>
      <c r="J29" s="552">
        <f>SUM(J25:J28)</f>
        <v>0</v>
      </c>
      <c r="K29" s="552">
        <f>SUM(K25:K28)</f>
        <v>0</v>
      </c>
      <c r="L29" s="552"/>
      <c r="M29" s="404"/>
    </row>
    <row r="30" spans="1:13">
      <c r="F30" s="13"/>
      <c r="G30" s="13"/>
      <c r="H30" s="14"/>
      <c r="I30" s="14"/>
      <c r="J30" s="14"/>
      <c r="K30" s="14"/>
      <c r="L30" s="14"/>
    </row>
    <row r="31" spans="1:13">
      <c r="A31" s="736" t="s">
        <v>564</v>
      </c>
      <c r="B31" s="735"/>
      <c r="C31" s="735"/>
      <c r="D31" s="735"/>
      <c r="E31" s="735"/>
      <c r="F31" s="735"/>
      <c r="G31" s="735"/>
      <c r="H31" s="735"/>
      <c r="I31" s="735"/>
      <c r="J31" s="735"/>
      <c r="K31" s="735"/>
      <c r="L31" s="735"/>
      <c r="M31" s="735"/>
    </row>
    <row r="32" spans="1:13">
      <c r="A32" s="735"/>
      <c r="B32" s="735"/>
      <c r="C32" s="735"/>
      <c r="D32" s="735"/>
      <c r="E32" s="735"/>
      <c r="F32" s="735"/>
      <c r="G32" s="735"/>
      <c r="H32" s="735"/>
      <c r="I32" s="735"/>
      <c r="J32" s="735"/>
      <c r="K32" s="735"/>
      <c r="L32" s="735"/>
      <c r="M32" s="735"/>
    </row>
    <row r="33" spans="1:13">
      <c r="A33" s="735"/>
      <c r="B33" s="735"/>
      <c r="C33" s="735"/>
      <c r="D33" s="735"/>
      <c r="E33" s="735"/>
      <c r="F33" s="735"/>
      <c r="G33" s="735"/>
      <c r="H33" s="735"/>
      <c r="I33" s="735"/>
      <c r="J33" s="735"/>
      <c r="K33" s="735"/>
      <c r="L33" s="735"/>
      <c r="M33" s="735"/>
    </row>
    <row r="34" spans="1:13">
      <c r="A34" s="735"/>
      <c r="B34" s="735"/>
      <c r="C34" s="735"/>
      <c r="D34" s="735"/>
      <c r="E34" s="735"/>
      <c r="F34" s="735"/>
      <c r="G34" s="735"/>
      <c r="H34" s="735"/>
      <c r="I34" s="735"/>
      <c r="J34" s="735"/>
      <c r="K34" s="735"/>
      <c r="L34" s="735"/>
      <c r="M34" s="735"/>
    </row>
    <row r="35" spans="1:13">
      <c r="A35" s="735"/>
      <c r="B35" s="735"/>
      <c r="C35" s="735"/>
      <c r="D35" s="735"/>
      <c r="E35" s="735"/>
      <c r="F35" s="735"/>
      <c r="G35" s="735"/>
      <c r="H35" s="735"/>
      <c r="I35" s="735"/>
      <c r="J35" s="735"/>
      <c r="K35" s="735"/>
      <c r="L35" s="735"/>
      <c r="M35" s="735"/>
    </row>
    <row r="36" spans="1:13">
      <c r="A36" s="735"/>
      <c r="B36" s="735"/>
      <c r="C36" s="735"/>
      <c r="D36" s="735"/>
      <c r="E36" s="735"/>
      <c r="F36" s="735"/>
      <c r="G36" s="735"/>
      <c r="H36" s="735"/>
      <c r="I36" s="735"/>
      <c r="J36" s="735"/>
      <c r="K36" s="735"/>
      <c r="L36" s="735"/>
      <c r="M36" s="735"/>
    </row>
    <row r="37" spans="1:13">
      <c r="A37" s="735"/>
      <c r="B37" s="735"/>
      <c r="C37" s="735"/>
      <c r="D37" s="735"/>
      <c r="E37" s="735"/>
      <c r="F37" s="735"/>
      <c r="G37" s="735"/>
      <c r="H37" s="735"/>
      <c r="I37" s="735"/>
      <c r="J37" s="735"/>
      <c r="K37" s="735"/>
      <c r="L37" s="735"/>
      <c r="M37" s="735"/>
    </row>
    <row r="38" spans="1:13">
      <c r="F38" s="13"/>
      <c r="G38" s="13"/>
      <c r="H38" s="14"/>
      <c r="I38" s="14"/>
      <c r="J38" s="14"/>
      <c r="K38" s="14"/>
      <c r="L38" s="14"/>
    </row>
    <row r="39" spans="1:13">
      <c r="F39" s="13"/>
      <c r="G39" s="13"/>
      <c r="H39" s="14"/>
      <c r="I39" s="14"/>
      <c r="J39" s="14"/>
      <c r="K39" s="14"/>
      <c r="L39" s="14"/>
    </row>
    <row r="40" spans="1:13">
      <c r="F40" s="13"/>
      <c r="G40" s="13"/>
      <c r="H40" s="14"/>
      <c r="I40" s="14"/>
      <c r="J40" s="14"/>
      <c r="K40" s="14"/>
      <c r="L40" s="14"/>
    </row>
    <row r="41" spans="1:13">
      <c r="F41" s="13"/>
      <c r="G41" s="13"/>
      <c r="H41" s="14"/>
      <c r="I41" s="14"/>
      <c r="J41" s="14"/>
      <c r="K41" s="14"/>
      <c r="L41" s="14"/>
    </row>
    <row r="42" spans="1:13">
      <c r="F42" s="13"/>
      <c r="G42" s="13"/>
      <c r="H42" s="14"/>
      <c r="I42" s="14"/>
      <c r="J42" s="14"/>
      <c r="K42" s="14"/>
      <c r="L42" s="14"/>
    </row>
    <row r="43" spans="1:13">
      <c r="F43" s="13"/>
      <c r="G43" s="13"/>
      <c r="H43" s="14"/>
      <c r="I43" s="14"/>
      <c r="J43" s="14"/>
      <c r="K43" s="14"/>
      <c r="L43" s="14"/>
    </row>
    <row r="44" spans="1:13">
      <c r="F44" s="13"/>
      <c r="G44" s="13"/>
      <c r="H44" s="14"/>
      <c r="I44" s="14"/>
      <c r="J44" s="14"/>
      <c r="K44" s="14"/>
      <c r="L44" s="14"/>
    </row>
    <row r="45" spans="1:13">
      <c r="F45" s="13"/>
      <c r="G45" s="13"/>
      <c r="H45" s="14"/>
      <c r="I45" s="14"/>
      <c r="J45" s="14"/>
      <c r="K45" s="14"/>
      <c r="L45" s="14"/>
    </row>
    <row r="46" spans="1:13">
      <c r="F46" s="13"/>
      <c r="G46" s="13"/>
      <c r="H46" s="14"/>
      <c r="I46" s="14"/>
      <c r="J46" s="14"/>
      <c r="K46" s="14"/>
      <c r="L46" s="14"/>
    </row>
    <row r="47" spans="1:13">
      <c r="F47" s="13"/>
      <c r="G47" s="13"/>
      <c r="H47" s="14"/>
      <c r="I47" s="14"/>
      <c r="J47" s="14"/>
      <c r="K47" s="14"/>
      <c r="L47" s="14"/>
    </row>
    <row r="48" spans="1:13">
      <c r="F48" s="13"/>
      <c r="G48" s="13"/>
      <c r="H48" s="14"/>
      <c r="I48" s="14"/>
      <c r="J48" s="14"/>
      <c r="K48" s="14"/>
      <c r="L48" s="14"/>
    </row>
    <row r="49" spans="6:12">
      <c r="F49" s="13"/>
      <c r="G49" s="13"/>
      <c r="H49" s="14"/>
      <c r="I49" s="14"/>
      <c r="J49" s="14"/>
      <c r="K49" s="14"/>
      <c r="L49" s="14"/>
    </row>
    <row r="50" spans="6:12">
      <c r="F50" s="13"/>
      <c r="G50" s="13"/>
      <c r="H50" s="14"/>
      <c r="I50" s="14"/>
      <c r="J50" s="14"/>
      <c r="K50" s="14"/>
      <c r="L50" s="14"/>
    </row>
    <row r="51" spans="6:12">
      <c r="F51" s="13"/>
      <c r="G51" s="13"/>
      <c r="H51" s="14"/>
      <c r="I51" s="14"/>
      <c r="J51" s="14"/>
      <c r="K51" s="14"/>
      <c r="L51" s="14"/>
    </row>
    <row r="52" spans="6:12">
      <c r="F52" s="13"/>
      <c r="G52" s="13"/>
      <c r="H52" s="14"/>
      <c r="I52" s="14"/>
      <c r="J52" s="14"/>
      <c r="K52" s="14"/>
      <c r="L52" s="14"/>
    </row>
    <row r="53" spans="6:12">
      <c r="F53" s="13"/>
      <c r="G53" s="13"/>
      <c r="H53" s="14"/>
      <c r="I53" s="14"/>
      <c r="J53" s="14"/>
      <c r="K53" s="14"/>
      <c r="L53" s="14"/>
    </row>
    <row r="54" spans="6:12">
      <c r="F54" s="13"/>
      <c r="G54" s="13"/>
      <c r="H54" s="14"/>
      <c r="I54" s="14"/>
      <c r="J54" s="14"/>
      <c r="K54" s="14"/>
      <c r="L54" s="14"/>
    </row>
    <row r="55" spans="6:12">
      <c r="F55" s="13"/>
      <c r="G55" s="13"/>
      <c r="H55" s="14"/>
      <c r="I55" s="14"/>
      <c r="J55" s="14"/>
      <c r="K55" s="14"/>
      <c r="L55" s="14"/>
    </row>
    <row r="56" spans="6:12">
      <c r="F56" s="13"/>
      <c r="G56" s="13"/>
      <c r="H56" s="14"/>
      <c r="I56" s="14"/>
      <c r="J56" s="14"/>
      <c r="K56" s="14"/>
      <c r="L56" s="14"/>
    </row>
    <row r="57" spans="6:12">
      <c r="F57" s="13"/>
      <c r="G57" s="13"/>
      <c r="H57" s="14"/>
      <c r="I57" s="14"/>
      <c r="J57" s="14"/>
      <c r="K57" s="14"/>
      <c r="L57" s="14"/>
    </row>
    <row r="58" spans="6:12">
      <c r="F58" s="13"/>
      <c r="G58" s="13"/>
      <c r="H58" s="14"/>
      <c r="I58" s="14"/>
      <c r="J58" s="14"/>
      <c r="K58" s="14"/>
      <c r="L58" s="14"/>
    </row>
    <row r="59" spans="6:12">
      <c r="F59" s="13"/>
      <c r="G59" s="13"/>
      <c r="H59" s="14"/>
      <c r="I59" s="14"/>
      <c r="J59" s="14"/>
      <c r="K59" s="14"/>
      <c r="L59" s="14"/>
    </row>
    <row r="60" spans="6:12">
      <c r="F60" s="13"/>
      <c r="G60" s="13"/>
      <c r="H60" s="14"/>
      <c r="I60" s="14"/>
      <c r="J60" s="14"/>
      <c r="K60" s="14"/>
      <c r="L60" s="14"/>
    </row>
    <row r="61" spans="6:12">
      <c r="F61" s="13"/>
      <c r="G61" s="13"/>
      <c r="H61" s="14"/>
      <c r="I61" s="14"/>
      <c r="J61" s="14"/>
      <c r="K61" s="14"/>
      <c r="L61" s="14"/>
    </row>
    <row r="62" spans="6:12">
      <c r="F62" s="13"/>
      <c r="G62" s="13"/>
      <c r="H62" s="14"/>
      <c r="I62" s="14"/>
      <c r="J62" s="14"/>
      <c r="K62" s="14"/>
      <c r="L62" s="14"/>
    </row>
    <row r="63" spans="6:12">
      <c r="F63" s="13"/>
      <c r="G63" s="13"/>
      <c r="H63" s="14"/>
      <c r="I63" s="14"/>
      <c r="J63" s="14"/>
      <c r="K63" s="14"/>
      <c r="L63" s="14"/>
    </row>
    <row r="64" spans="6:12">
      <c r="F64" s="13"/>
      <c r="G64" s="13"/>
      <c r="H64" s="14"/>
      <c r="I64" s="14"/>
      <c r="J64" s="14"/>
      <c r="K64" s="14"/>
      <c r="L64" s="14"/>
    </row>
    <row r="65" spans="6:12">
      <c r="F65" s="13"/>
      <c r="G65" s="13"/>
      <c r="H65" s="14"/>
      <c r="I65" s="14"/>
      <c r="J65" s="14"/>
      <c r="K65" s="14"/>
      <c r="L65" s="14"/>
    </row>
    <row r="66" spans="6:12">
      <c r="F66" s="13"/>
      <c r="G66" s="13"/>
      <c r="H66" s="14"/>
      <c r="I66" s="14"/>
      <c r="J66" s="14"/>
      <c r="K66" s="14"/>
      <c r="L66" s="14"/>
    </row>
    <row r="67" spans="6:12">
      <c r="F67" s="13"/>
      <c r="G67" s="13"/>
      <c r="H67" s="14"/>
      <c r="I67" s="14"/>
      <c r="J67" s="14"/>
      <c r="K67" s="14"/>
      <c r="L67" s="14"/>
    </row>
    <row r="68" spans="6:12">
      <c r="F68" s="13"/>
      <c r="G68" s="13"/>
      <c r="H68" s="14"/>
      <c r="I68" s="14"/>
      <c r="J68" s="14"/>
      <c r="K68" s="14"/>
      <c r="L68" s="14"/>
    </row>
    <row r="69" spans="6:12">
      <c r="F69" s="13"/>
      <c r="G69" s="13"/>
      <c r="H69" s="14"/>
      <c r="I69" s="14"/>
      <c r="J69" s="14"/>
      <c r="K69" s="14"/>
      <c r="L69" s="14"/>
    </row>
    <row r="70" spans="6:12">
      <c r="F70" s="13"/>
      <c r="G70" s="13"/>
      <c r="H70" s="14"/>
      <c r="I70" s="14"/>
      <c r="J70" s="14"/>
      <c r="K70" s="14"/>
      <c r="L70" s="14"/>
    </row>
    <row r="71" spans="6:12">
      <c r="F71" s="13"/>
      <c r="G71" s="13"/>
      <c r="H71" s="14"/>
      <c r="I71" s="14"/>
      <c r="J71" s="14"/>
      <c r="K71" s="14"/>
      <c r="L71" s="14"/>
    </row>
    <row r="72" spans="6:12">
      <c r="F72" s="13"/>
      <c r="G72" s="13"/>
      <c r="H72" s="14"/>
      <c r="I72" s="14"/>
      <c r="J72" s="14"/>
      <c r="K72" s="14"/>
      <c r="L72" s="14"/>
    </row>
    <row r="73" spans="6:12">
      <c r="F73" s="13"/>
      <c r="G73" s="13"/>
      <c r="H73" s="14"/>
      <c r="I73" s="14"/>
      <c r="J73" s="14"/>
      <c r="K73" s="14"/>
      <c r="L73" s="14"/>
    </row>
    <row r="74" spans="6:12">
      <c r="F74" s="13"/>
      <c r="G74" s="13"/>
      <c r="H74" s="14"/>
      <c r="I74" s="14"/>
      <c r="J74" s="14"/>
      <c r="K74" s="14"/>
      <c r="L74" s="14"/>
    </row>
    <row r="75" spans="6:12">
      <c r="F75" s="13"/>
      <c r="G75" s="13"/>
      <c r="H75" s="14"/>
      <c r="I75" s="14"/>
      <c r="J75" s="14"/>
      <c r="K75" s="14"/>
      <c r="L75" s="14"/>
    </row>
    <row r="76" spans="6:12">
      <c r="F76" s="13"/>
      <c r="G76" s="13"/>
      <c r="H76" s="14"/>
      <c r="I76" s="14"/>
      <c r="J76" s="14"/>
      <c r="K76" s="14"/>
      <c r="L76" s="14"/>
    </row>
    <row r="77" spans="6:12">
      <c r="F77" s="13"/>
      <c r="G77" s="13"/>
      <c r="H77" s="14"/>
      <c r="I77" s="14"/>
      <c r="J77" s="14"/>
      <c r="K77" s="14"/>
      <c r="L77" s="14"/>
    </row>
    <row r="78" spans="6:12">
      <c r="F78" s="13"/>
      <c r="G78" s="13"/>
      <c r="H78" s="14"/>
      <c r="I78" s="14"/>
      <c r="J78" s="14"/>
      <c r="K78" s="14"/>
      <c r="L78" s="14"/>
    </row>
    <row r="79" spans="6:12">
      <c r="F79" s="13"/>
      <c r="G79" s="13"/>
      <c r="H79" s="14"/>
      <c r="I79" s="14"/>
      <c r="J79" s="14"/>
      <c r="K79" s="14"/>
      <c r="L79" s="14"/>
    </row>
    <row r="80" spans="6:12">
      <c r="F80" s="13"/>
      <c r="G80" s="13"/>
      <c r="H80" s="14"/>
      <c r="I80" s="14"/>
      <c r="J80" s="14"/>
      <c r="K80" s="14"/>
      <c r="L80" s="14"/>
    </row>
    <row r="81" spans="6:12">
      <c r="F81" s="13"/>
      <c r="G81" s="13"/>
      <c r="H81" s="14"/>
      <c r="I81" s="14"/>
      <c r="J81" s="14"/>
      <c r="K81" s="14"/>
      <c r="L81" s="14"/>
    </row>
    <row r="82" spans="6:12">
      <c r="F82" s="13"/>
      <c r="G82" s="13"/>
      <c r="H82" s="14"/>
      <c r="I82" s="14"/>
      <c r="J82" s="14"/>
      <c r="K82" s="14"/>
      <c r="L82" s="14"/>
    </row>
    <row r="83" spans="6:12">
      <c r="F83" s="13"/>
      <c r="G83" s="13"/>
      <c r="H83" s="14"/>
      <c r="I83" s="14"/>
      <c r="J83" s="14"/>
      <c r="K83" s="14"/>
      <c r="L83" s="14"/>
    </row>
  </sheetData>
  <mergeCells count="3">
    <mergeCell ref="A1:K1"/>
    <mergeCell ref="A12:K21"/>
    <mergeCell ref="A31:M37"/>
  </mergeCells>
  <pageMargins left="0.7" right="0.7" top="0.75" bottom="0.75" header="0.3" footer="0.3"/>
  <pageSetup paperSize="9" scale="5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workbookViewId="0">
      <selection sqref="A1:J1"/>
    </sheetView>
  </sheetViews>
  <sheetFormatPr defaultRowHeight="15"/>
  <cols>
    <col min="1" max="1" width="3.7109375" customWidth="1"/>
    <col min="2" max="2" width="58.5703125" customWidth="1"/>
    <col min="3" max="3" width="9.28515625" customWidth="1"/>
    <col min="4" max="4" width="8.85546875" customWidth="1"/>
    <col min="5" max="5" width="12.85546875" customWidth="1"/>
    <col min="6" max="6" width="9.140625" customWidth="1"/>
    <col min="7" max="7" width="12.85546875" customWidth="1"/>
    <col min="8" max="8" width="12.7109375" customWidth="1"/>
    <col min="9" max="9" width="12.140625" customWidth="1"/>
    <col min="10" max="10" width="12.28515625" customWidth="1"/>
    <col min="11" max="11" width="12.28515625" bestFit="1" customWidth="1"/>
    <col min="12" max="12" width="12.28515625" customWidth="1"/>
    <col min="13" max="13" width="7.28515625" customWidth="1"/>
  </cols>
  <sheetData>
    <row r="1" spans="1:13">
      <c r="A1" s="658" t="s">
        <v>471</v>
      </c>
      <c r="B1" s="658"/>
      <c r="C1" s="658"/>
      <c r="D1" s="658"/>
      <c r="E1" s="658"/>
      <c r="F1" s="658"/>
      <c r="G1" s="658"/>
      <c r="H1" s="658"/>
      <c r="I1" s="658"/>
      <c r="J1" s="658"/>
      <c r="K1" s="9"/>
      <c r="L1" s="602"/>
    </row>
    <row r="2" spans="1:13" ht="45">
      <c r="A2" s="1" t="s">
        <v>0</v>
      </c>
      <c r="B2" s="2" t="s">
        <v>1</v>
      </c>
      <c r="C2" s="3" t="s">
        <v>2</v>
      </c>
      <c r="D2" s="3" t="s">
        <v>3</v>
      </c>
      <c r="E2" s="4" t="s">
        <v>7</v>
      </c>
      <c r="F2" s="5" t="s">
        <v>303</v>
      </c>
      <c r="G2" s="5" t="s">
        <v>306</v>
      </c>
      <c r="H2" s="4" t="s">
        <v>5</v>
      </c>
      <c r="I2" s="4" t="s">
        <v>6</v>
      </c>
      <c r="J2" s="4" t="s">
        <v>8</v>
      </c>
      <c r="K2" s="4" t="s">
        <v>9</v>
      </c>
      <c r="L2" s="540" t="s">
        <v>547</v>
      </c>
      <c r="M2" s="487" t="s">
        <v>406</v>
      </c>
    </row>
    <row r="3" spans="1:13" ht="115.5">
      <c r="A3" s="7">
        <v>1</v>
      </c>
      <c r="B3" s="8" t="s">
        <v>192</v>
      </c>
      <c r="C3" s="137" t="s">
        <v>14</v>
      </c>
      <c r="D3" s="139">
        <v>30</v>
      </c>
      <c r="E3" s="140"/>
      <c r="F3" s="141">
        <v>0.08</v>
      </c>
      <c r="G3" s="175">
        <f>E3*F3</f>
        <v>0</v>
      </c>
      <c r="H3" s="179">
        <f>E3+G3</f>
        <v>0</v>
      </c>
      <c r="I3" s="179">
        <f>D3*E3</f>
        <v>0</v>
      </c>
      <c r="J3" s="179">
        <f>K3-I3</f>
        <v>0</v>
      </c>
      <c r="K3" s="179">
        <f>D3*H3</f>
        <v>0</v>
      </c>
      <c r="L3" s="541"/>
      <c r="M3" s="486"/>
    </row>
    <row r="4" spans="1:13">
      <c r="A4" s="142"/>
      <c r="B4" s="142"/>
      <c r="C4" s="142"/>
      <c r="D4" s="142"/>
      <c r="E4" s="142"/>
      <c r="F4" s="143"/>
      <c r="G4" s="143"/>
      <c r="H4" s="21" t="s">
        <v>277</v>
      </c>
      <c r="I4" s="423"/>
      <c r="J4" s="423"/>
      <c r="K4" s="423"/>
      <c r="L4" s="632"/>
    </row>
    <row r="5" spans="1:13">
      <c r="A5" s="9"/>
      <c r="B5" s="10"/>
      <c r="C5" s="9"/>
      <c r="D5" s="9"/>
      <c r="E5" s="11"/>
      <c r="F5" s="13"/>
      <c r="G5" s="13"/>
      <c r="H5" s="14"/>
      <c r="I5" s="14"/>
      <c r="J5" s="14"/>
      <c r="K5" s="9"/>
      <c r="L5" s="602"/>
    </row>
    <row r="6" spans="1:13">
      <c r="A6" s="661" t="s">
        <v>242</v>
      </c>
      <c r="B6" s="661"/>
      <c r="C6" s="661"/>
      <c r="D6" s="661"/>
      <c r="E6" s="661"/>
      <c r="F6" s="661"/>
      <c r="G6" s="661"/>
      <c r="H6" s="661"/>
      <c r="I6" s="661"/>
      <c r="J6" s="661"/>
      <c r="K6" s="661"/>
      <c r="L6" s="603"/>
    </row>
    <row r="7" spans="1:13">
      <c r="A7" s="661"/>
      <c r="B7" s="661"/>
      <c r="C7" s="661"/>
      <c r="D7" s="661"/>
      <c r="E7" s="661"/>
      <c r="F7" s="661"/>
      <c r="G7" s="661"/>
      <c r="H7" s="661"/>
      <c r="I7" s="661"/>
      <c r="J7" s="661"/>
      <c r="K7" s="661"/>
      <c r="L7" s="603"/>
    </row>
    <row r="8" spans="1:13">
      <c r="A8" s="661"/>
      <c r="B8" s="661"/>
      <c r="C8" s="661"/>
      <c r="D8" s="661"/>
      <c r="E8" s="661"/>
      <c r="F8" s="661"/>
      <c r="G8" s="661"/>
      <c r="H8" s="661"/>
      <c r="I8" s="661"/>
      <c r="J8" s="661"/>
      <c r="K8" s="661"/>
      <c r="L8" s="603"/>
    </row>
    <row r="9" spans="1:13">
      <c r="A9" s="661"/>
      <c r="B9" s="661"/>
      <c r="C9" s="661"/>
      <c r="D9" s="661"/>
      <c r="E9" s="661"/>
      <c r="F9" s="661"/>
      <c r="G9" s="661"/>
      <c r="H9" s="661"/>
      <c r="I9" s="661"/>
      <c r="J9" s="661"/>
      <c r="K9" s="661"/>
      <c r="L9" s="603"/>
    </row>
    <row r="10" spans="1:13" ht="11.25" customHeight="1">
      <c r="A10" s="661"/>
      <c r="B10" s="661"/>
      <c r="C10" s="661"/>
      <c r="D10" s="661"/>
      <c r="E10" s="661"/>
      <c r="F10" s="661"/>
      <c r="G10" s="661"/>
      <c r="H10" s="661"/>
      <c r="I10" s="661"/>
      <c r="J10" s="661"/>
      <c r="K10" s="661"/>
      <c r="L10" s="603"/>
    </row>
    <row r="11" spans="1:13" hidden="1">
      <c r="A11" s="661"/>
      <c r="B11" s="661"/>
      <c r="C11" s="661"/>
      <c r="D11" s="661"/>
      <c r="E11" s="661"/>
      <c r="F11" s="661"/>
      <c r="G11" s="661"/>
      <c r="H11" s="661"/>
      <c r="I11" s="661"/>
      <c r="J11" s="661"/>
      <c r="K11" s="661"/>
      <c r="L11" s="603"/>
    </row>
    <row r="12" spans="1:13" hidden="1">
      <c r="A12" s="661"/>
      <c r="B12" s="661"/>
      <c r="C12" s="661"/>
      <c r="D12" s="661"/>
      <c r="E12" s="661"/>
      <c r="F12" s="661"/>
      <c r="G12" s="661"/>
      <c r="H12" s="661"/>
      <c r="I12" s="661"/>
      <c r="J12" s="661"/>
      <c r="K12" s="661"/>
      <c r="L12" s="603"/>
    </row>
    <row r="13" spans="1:13" hidden="1">
      <c r="A13" s="661"/>
      <c r="B13" s="661"/>
      <c r="C13" s="661"/>
      <c r="D13" s="661"/>
      <c r="E13" s="661"/>
      <c r="F13" s="661"/>
      <c r="G13" s="661"/>
      <c r="H13" s="661"/>
      <c r="I13" s="661"/>
      <c r="J13" s="661"/>
      <c r="K13" s="661"/>
      <c r="L13" s="603"/>
    </row>
    <row r="14" spans="1:13" hidden="1">
      <c r="A14" s="661"/>
      <c r="B14" s="661"/>
      <c r="C14" s="661"/>
      <c r="D14" s="661"/>
      <c r="E14" s="661"/>
      <c r="F14" s="661"/>
      <c r="G14" s="661"/>
      <c r="H14" s="661"/>
      <c r="I14" s="661"/>
      <c r="J14" s="661"/>
      <c r="K14" s="661"/>
      <c r="L14" s="603"/>
    </row>
    <row r="15" spans="1:13" hidden="1">
      <c r="A15" s="661"/>
      <c r="B15" s="661"/>
      <c r="C15" s="661"/>
      <c r="D15" s="661"/>
      <c r="E15" s="661"/>
      <c r="F15" s="661"/>
      <c r="G15" s="661"/>
      <c r="H15" s="661"/>
      <c r="I15" s="661"/>
      <c r="J15" s="661"/>
      <c r="K15" s="661"/>
      <c r="L15" s="603"/>
    </row>
  </sheetData>
  <mergeCells count="2">
    <mergeCell ref="A1:J1"/>
    <mergeCell ref="A6:K15"/>
  </mergeCells>
  <pageMargins left="0.7" right="0.7" top="0.75" bottom="0.75" header="0.3" footer="0.3"/>
  <pageSetup paperSize="9" scale="6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zoomScale="80" zoomScaleNormal="80" workbookViewId="0">
      <selection sqref="A1:J1"/>
    </sheetView>
  </sheetViews>
  <sheetFormatPr defaultRowHeight="15"/>
  <cols>
    <col min="1" max="1" width="3.7109375" customWidth="1"/>
    <col min="2" max="2" width="52.28515625" customWidth="1"/>
    <col min="3" max="3" width="16.28515625" customWidth="1"/>
    <col min="4" max="4" width="10.28515625" customWidth="1"/>
    <col min="5" max="5" width="16.7109375" customWidth="1"/>
    <col min="6" max="7" width="11.7109375" customWidth="1"/>
    <col min="8" max="8" width="16.140625" customWidth="1"/>
    <col min="9" max="9" width="17.42578125" customWidth="1"/>
    <col min="10" max="10" width="13.140625" customWidth="1"/>
    <col min="11" max="12" width="13.7109375" customWidth="1"/>
  </cols>
  <sheetData>
    <row r="1" spans="1:13">
      <c r="A1" s="658" t="s">
        <v>472</v>
      </c>
      <c r="B1" s="658"/>
      <c r="C1" s="658"/>
      <c r="D1" s="658"/>
      <c r="E1" s="658"/>
      <c r="F1" s="658"/>
      <c r="G1" s="658"/>
      <c r="H1" s="658"/>
      <c r="I1" s="658"/>
      <c r="J1" s="658"/>
      <c r="K1" s="9"/>
      <c r="L1" s="602"/>
    </row>
    <row r="2" spans="1:13" ht="48" customHeight="1">
      <c r="A2" s="1" t="s">
        <v>0</v>
      </c>
      <c r="B2" s="2" t="s">
        <v>1</v>
      </c>
      <c r="C2" s="3" t="s">
        <v>2</v>
      </c>
      <c r="D2" s="3" t="s">
        <v>3</v>
      </c>
      <c r="E2" s="4" t="s">
        <v>7</v>
      </c>
      <c r="F2" s="5" t="s">
        <v>305</v>
      </c>
      <c r="G2" s="5" t="s">
        <v>304</v>
      </c>
      <c r="H2" s="4" t="s">
        <v>5</v>
      </c>
      <c r="I2" s="4" t="s">
        <v>6</v>
      </c>
      <c r="J2" s="4" t="s">
        <v>8</v>
      </c>
      <c r="K2" s="4" t="s">
        <v>9</v>
      </c>
      <c r="L2" s="540" t="s">
        <v>547</v>
      </c>
      <c r="M2" s="634" t="s">
        <v>406</v>
      </c>
    </row>
    <row r="3" spans="1:13" ht="298.5" customHeight="1">
      <c r="A3" s="7">
        <v>1</v>
      </c>
      <c r="B3" s="8" t="s">
        <v>193</v>
      </c>
      <c r="C3" s="137" t="s">
        <v>14</v>
      </c>
      <c r="D3" s="139">
        <v>20</v>
      </c>
      <c r="E3" s="174"/>
      <c r="F3" s="141">
        <v>0.08</v>
      </c>
      <c r="G3" s="175">
        <f>E3*F3</f>
        <v>0</v>
      </c>
      <c r="H3" s="175">
        <f>E3+G3</f>
        <v>0</v>
      </c>
      <c r="I3" s="138">
        <f>D3*E3</f>
        <v>0</v>
      </c>
      <c r="J3" s="138">
        <f>K3-I3</f>
        <v>0</v>
      </c>
      <c r="K3" s="138">
        <f>D3*H3</f>
        <v>0</v>
      </c>
      <c r="L3" s="633"/>
      <c r="M3" s="486"/>
    </row>
    <row r="4" spans="1:13">
      <c r="A4" s="142"/>
      <c r="B4" s="142"/>
      <c r="C4" s="142"/>
      <c r="D4" s="142"/>
      <c r="E4" s="142"/>
      <c r="F4" s="143"/>
      <c r="G4" s="143"/>
      <c r="H4" s="21" t="s">
        <v>277</v>
      </c>
      <c r="I4" s="177"/>
      <c r="J4" s="176"/>
      <c r="K4" s="176"/>
      <c r="L4" s="610"/>
    </row>
    <row r="5" spans="1:13">
      <c r="A5" s="9"/>
      <c r="B5" s="10"/>
      <c r="C5" s="9"/>
      <c r="D5" s="9"/>
      <c r="E5" s="11"/>
      <c r="F5" s="13"/>
      <c r="G5" s="13"/>
      <c r="H5" s="14"/>
      <c r="I5" s="14"/>
      <c r="J5" s="14"/>
      <c r="K5" s="9"/>
      <c r="L5" s="602"/>
    </row>
    <row r="6" spans="1:13">
      <c r="A6" s="661" t="s">
        <v>243</v>
      </c>
      <c r="B6" s="661"/>
      <c r="C6" s="661"/>
      <c r="D6" s="661"/>
      <c r="E6" s="661"/>
      <c r="F6" s="661"/>
      <c r="G6" s="661"/>
      <c r="H6" s="661"/>
      <c r="I6" s="661"/>
      <c r="J6" s="661"/>
      <c r="K6" s="661"/>
      <c r="L6" s="603"/>
    </row>
    <row r="7" spans="1:13">
      <c r="A7" s="661"/>
      <c r="B7" s="661"/>
      <c r="C7" s="661"/>
      <c r="D7" s="661"/>
      <c r="E7" s="661"/>
      <c r="F7" s="661"/>
      <c r="G7" s="661"/>
      <c r="H7" s="661"/>
      <c r="I7" s="661"/>
      <c r="J7" s="661"/>
      <c r="K7" s="661"/>
      <c r="L7" s="603"/>
    </row>
    <row r="8" spans="1:13">
      <c r="A8" s="661"/>
      <c r="B8" s="661"/>
      <c r="C8" s="661"/>
      <c r="D8" s="661"/>
      <c r="E8" s="661"/>
      <c r="F8" s="661"/>
      <c r="G8" s="661"/>
      <c r="H8" s="661"/>
      <c r="I8" s="661"/>
      <c r="J8" s="661"/>
      <c r="K8" s="661"/>
      <c r="L8" s="603"/>
    </row>
    <row r="9" spans="1:13">
      <c r="A9" s="661"/>
      <c r="B9" s="661"/>
      <c r="C9" s="661"/>
      <c r="D9" s="661"/>
      <c r="E9" s="661"/>
      <c r="F9" s="661"/>
      <c r="G9" s="661"/>
      <c r="H9" s="661"/>
      <c r="I9" s="661"/>
      <c r="J9" s="661"/>
      <c r="K9" s="661"/>
      <c r="L9" s="603"/>
    </row>
    <row r="10" spans="1:13">
      <c r="A10" s="661"/>
      <c r="B10" s="661"/>
      <c r="C10" s="661"/>
      <c r="D10" s="661"/>
      <c r="E10" s="661"/>
      <c r="F10" s="661"/>
      <c r="G10" s="661"/>
      <c r="H10" s="661"/>
      <c r="I10" s="661"/>
      <c r="J10" s="661"/>
      <c r="K10" s="661"/>
      <c r="L10" s="603"/>
    </row>
    <row r="11" spans="1:13" ht="1.5" customHeight="1">
      <c r="A11" s="661"/>
      <c r="B11" s="661"/>
      <c r="C11" s="661"/>
      <c r="D11" s="661"/>
      <c r="E11" s="661"/>
      <c r="F11" s="661"/>
      <c r="G11" s="661"/>
      <c r="H11" s="661"/>
      <c r="I11" s="661"/>
      <c r="J11" s="661"/>
      <c r="K11" s="661"/>
      <c r="L11" s="603"/>
    </row>
    <row r="12" spans="1:13" hidden="1">
      <c r="A12" s="661"/>
      <c r="B12" s="661"/>
      <c r="C12" s="661"/>
      <c r="D12" s="661"/>
      <c r="E12" s="661"/>
      <c r="F12" s="661"/>
      <c r="G12" s="661"/>
      <c r="H12" s="661"/>
      <c r="I12" s="661"/>
      <c r="J12" s="661"/>
      <c r="K12" s="661"/>
      <c r="L12" s="603"/>
    </row>
    <row r="13" spans="1:13" hidden="1">
      <c r="A13" s="661"/>
      <c r="B13" s="661"/>
      <c r="C13" s="661"/>
      <c r="D13" s="661"/>
      <c r="E13" s="661"/>
      <c r="F13" s="661"/>
      <c r="G13" s="661"/>
      <c r="H13" s="661"/>
      <c r="I13" s="661"/>
      <c r="J13" s="661"/>
      <c r="K13" s="661"/>
      <c r="L13" s="603"/>
    </row>
    <row r="14" spans="1:13" hidden="1">
      <c r="A14" s="661"/>
      <c r="B14" s="661"/>
      <c r="C14" s="661"/>
      <c r="D14" s="661"/>
      <c r="E14" s="661"/>
      <c r="F14" s="661"/>
      <c r="G14" s="661"/>
      <c r="H14" s="661"/>
      <c r="I14" s="661"/>
      <c r="J14" s="661"/>
      <c r="K14" s="661"/>
      <c r="L14" s="603"/>
    </row>
    <row r="15" spans="1:13" hidden="1">
      <c r="A15" s="661"/>
      <c r="B15" s="661"/>
      <c r="C15" s="661"/>
      <c r="D15" s="661"/>
      <c r="E15" s="661"/>
      <c r="F15" s="661"/>
      <c r="G15" s="661"/>
      <c r="H15" s="661"/>
      <c r="I15" s="661"/>
      <c r="J15" s="661"/>
      <c r="K15" s="661"/>
      <c r="L15" s="603"/>
    </row>
  </sheetData>
  <mergeCells count="2">
    <mergeCell ref="A1:J1"/>
    <mergeCell ref="A6:K15"/>
  </mergeCells>
  <pageMargins left="0.7" right="0.7" top="0.75" bottom="0.75" header="0.3" footer="0.3"/>
  <pageSetup paperSize="9" scale="5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4"/>
  <sheetViews>
    <sheetView topLeftCell="A31" zoomScale="90" zoomScaleNormal="90" workbookViewId="0">
      <selection sqref="A1:J1"/>
    </sheetView>
  </sheetViews>
  <sheetFormatPr defaultRowHeight="15"/>
  <cols>
    <col min="1" max="1" width="3.7109375" customWidth="1"/>
    <col min="2" max="2" width="89.28515625" customWidth="1"/>
    <col min="3" max="3" width="11.42578125" customWidth="1"/>
    <col min="4" max="4" width="7" customWidth="1"/>
    <col min="5" max="5" width="13.28515625" customWidth="1"/>
    <col min="6" max="6" width="6.85546875" customWidth="1"/>
    <col min="7" max="7" width="10.7109375" customWidth="1"/>
    <col min="8" max="8" width="11.42578125" customWidth="1"/>
    <col min="9" max="9" width="15.7109375" customWidth="1"/>
    <col min="10" max="10" width="14.42578125" customWidth="1"/>
    <col min="11" max="12" width="14.140625" customWidth="1"/>
    <col min="13" max="13" width="10.7109375" customWidth="1"/>
  </cols>
  <sheetData>
    <row r="1" spans="1:13">
      <c r="A1" s="658" t="s">
        <v>557</v>
      </c>
      <c r="B1" s="658"/>
      <c r="C1" s="658"/>
      <c r="D1" s="658"/>
      <c r="E1" s="658"/>
      <c r="F1" s="658"/>
      <c r="G1" s="658"/>
      <c r="H1" s="658"/>
      <c r="I1" s="658"/>
      <c r="J1" s="658"/>
      <c r="K1" s="9"/>
      <c r="L1" s="602"/>
    </row>
    <row r="2" spans="1:13" ht="45">
      <c r="A2" s="1" t="s">
        <v>0</v>
      </c>
      <c r="B2" s="2" t="s">
        <v>1</v>
      </c>
      <c r="C2" s="3" t="s">
        <v>2</v>
      </c>
      <c r="D2" s="3" t="s">
        <v>3</v>
      </c>
      <c r="E2" s="4" t="s">
        <v>7</v>
      </c>
      <c r="F2" s="5" t="s">
        <v>315</v>
      </c>
      <c r="G2" s="5" t="s">
        <v>304</v>
      </c>
      <c r="H2" s="4" t="s">
        <v>5</v>
      </c>
      <c r="I2" s="4" t="s">
        <v>6</v>
      </c>
      <c r="J2" s="4" t="s">
        <v>8</v>
      </c>
      <c r="K2" s="4" t="s">
        <v>9</v>
      </c>
      <c r="L2" s="540" t="s">
        <v>547</v>
      </c>
      <c r="M2" s="487" t="s">
        <v>329</v>
      </c>
    </row>
    <row r="3" spans="1:13" ht="324" customHeight="1">
      <c r="A3" s="42"/>
      <c r="B3" s="84" t="s">
        <v>221</v>
      </c>
      <c r="C3" s="15"/>
      <c r="D3" s="16"/>
      <c r="E3" s="17"/>
      <c r="F3" s="18"/>
      <c r="G3" s="18"/>
      <c r="H3" s="19"/>
      <c r="I3" s="19"/>
      <c r="J3" s="19"/>
      <c r="K3" s="19"/>
      <c r="L3" s="582"/>
      <c r="M3" s="486"/>
    </row>
    <row r="4" spans="1:13">
      <c r="A4" s="79">
        <f>A3+1</f>
        <v>1</v>
      </c>
      <c r="B4" s="8" t="s">
        <v>194</v>
      </c>
      <c r="C4" s="15" t="s">
        <v>14</v>
      </c>
      <c r="D4" s="16">
        <v>30</v>
      </c>
      <c r="E4" s="199"/>
      <c r="F4" s="18">
        <v>0.08</v>
      </c>
      <c r="G4" s="198">
        <f>E4*F4</f>
        <v>0</v>
      </c>
      <c r="H4" s="19">
        <f>E4+G4</f>
        <v>0</v>
      </c>
      <c r="I4" s="19">
        <f>D4*E4</f>
        <v>0</v>
      </c>
      <c r="J4" s="19">
        <f>K4-I4</f>
        <v>0</v>
      </c>
      <c r="K4" s="19">
        <f>D4*H4</f>
        <v>0</v>
      </c>
      <c r="L4" s="582"/>
      <c r="M4" s="486"/>
    </row>
    <row r="5" spans="1:13">
      <c r="A5" s="79">
        <f t="shared" ref="A5:A30" si="0">A4+1</f>
        <v>2</v>
      </c>
      <c r="B5" s="8" t="s">
        <v>195</v>
      </c>
      <c r="C5" s="15" t="s">
        <v>14</v>
      </c>
      <c r="D5" s="16">
        <v>30</v>
      </c>
      <c r="E5" s="199"/>
      <c r="F5" s="18">
        <v>0.08</v>
      </c>
      <c r="G5" s="198">
        <f>E5*F5</f>
        <v>0</v>
      </c>
      <c r="H5" s="19">
        <f>E5+G5</f>
        <v>0</v>
      </c>
      <c r="I5" s="19">
        <f>D5*E5</f>
        <v>0</v>
      </c>
      <c r="J5" s="19">
        <f>K5-I5</f>
        <v>0</v>
      </c>
      <c r="K5" s="19">
        <f>D5*H5</f>
        <v>0</v>
      </c>
      <c r="L5" s="582"/>
      <c r="M5" s="486"/>
    </row>
    <row r="6" spans="1:13" ht="409.5" customHeight="1">
      <c r="A6" s="79"/>
      <c r="B6" s="71" t="s">
        <v>198</v>
      </c>
      <c r="C6" s="15"/>
      <c r="D6" s="16"/>
      <c r="E6" s="17"/>
      <c r="F6" s="18"/>
      <c r="G6" s="198">
        <f>E6*F6</f>
        <v>0</v>
      </c>
      <c r="H6" s="19"/>
      <c r="I6" s="19"/>
      <c r="J6" s="19"/>
      <c r="K6" s="19"/>
      <c r="L6" s="582"/>
      <c r="M6" s="486"/>
    </row>
    <row r="7" spans="1:13" ht="24.75" customHeight="1">
      <c r="A7" s="79">
        <v>3</v>
      </c>
      <c r="B7" s="2" t="s">
        <v>196</v>
      </c>
      <c r="C7" s="15" t="s">
        <v>14</v>
      </c>
      <c r="D7" s="16">
        <v>30</v>
      </c>
      <c r="E7" s="17"/>
      <c r="F7" s="18">
        <v>0.08</v>
      </c>
      <c r="G7" s="198">
        <f t="shared" ref="G7:G30" si="1">E7*F7</f>
        <v>0</v>
      </c>
      <c r="H7" s="198">
        <f t="shared" ref="H7:H30" si="2">E7+G7</f>
        <v>0</v>
      </c>
      <c r="I7" s="198">
        <f>D7*E7</f>
        <v>0</v>
      </c>
      <c r="J7" s="198">
        <f t="shared" ref="J7:J16" si="3">K7-I7</f>
        <v>0</v>
      </c>
      <c r="K7" s="198">
        <f>D7*H7</f>
        <v>0</v>
      </c>
      <c r="L7" s="611"/>
      <c r="M7" s="486"/>
    </row>
    <row r="8" spans="1:13">
      <c r="A8" s="79">
        <v>4</v>
      </c>
      <c r="B8" s="8" t="s">
        <v>197</v>
      </c>
      <c r="C8" s="15" t="s">
        <v>14</v>
      </c>
      <c r="D8" s="16">
        <v>120</v>
      </c>
      <c r="E8" s="17"/>
      <c r="F8" s="18">
        <v>0.08</v>
      </c>
      <c r="G8" s="198">
        <f t="shared" si="1"/>
        <v>0</v>
      </c>
      <c r="H8" s="198">
        <f t="shared" si="2"/>
        <v>0</v>
      </c>
      <c r="I8" s="198">
        <f t="shared" ref="I8:I30" si="4">D8*E8</f>
        <v>0</v>
      </c>
      <c r="J8" s="198">
        <f t="shared" si="3"/>
        <v>0</v>
      </c>
      <c r="K8" s="198">
        <f t="shared" ref="K8:K30" si="5">D8*H8</f>
        <v>0</v>
      </c>
      <c r="L8" s="611"/>
      <c r="M8" s="486"/>
    </row>
    <row r="9" spans="1:13" ht="408">
      <c r="A9" s="79"/>
      <c r="B9" s="20" t="s">
        <v>199</v>
      </c>
      <c r="C9" s="15"/>
      <c r="D9" s="16"/>
      <c r="E9" s="17"/>
      <c r="F9" s="18"/>
      <c r="G9" s="198">
        <f t="shared" si="1"/>
        <v>0</v>
      </c>
      <c r="H9" s="198">
        <f t="shared" si="2"/>
        <v>0</v>
      </c>
      <c r="I9" s="198">
        <f t="shared" si="4"/>
        <v>0</v>
      </c>
      <c r="J9" s="198">
        <f t="shared" si="3"/>
        <v>0</v>
      </c>
      <c r="K9" s="198">
        <f t="shared" si="5"/>
        <v>0</v>
      </c>
      <c r="L9" s="611"/>
      <c r="M9" s="486"/>
    </row>
    <row r="10" spans="1:13">
      <c r="A10" s="79">
        <v>5</v>
      </c>
      <c r="B10" s="8" t="s">
        <v>203</v>
      </c>
      <c r="C10" s="15" t="s">
        <v>12</v>
      </c>
      <c r="D10" s="16">
        <v>5</v>
      </c>
      <c r="E10" s="199"/>
      <c r="F10" s="18">
        <v>0.08</v>
      </c>
      <c r="G10" s="198">
        <f t="shared" si="1"/>
        <v>0</v>
      </c>
      <c r="H10" s="198">
        <f t="shared" si="2"/>
        <v>0</v>
      </c>
      <c r="I10" s="198">
        <f t="shared" si="4"/>
        <v>0</v>
      </c>
      <c r="J10" s="198">
        <f t="shared" si="3"/>
        <v>0</v>
      </c>
      <c r="K10" s="198">
        <f t="shared" si="5"/>
        <v>0</v>
      </c>
      <c r="L10" s="611"/>
      <c r="M10" s="486"/>
    </row>
    <row r="11" spans="1:13">
      <c r="A11" s="79">
        <f t="shared" si="0"/>
        <v>6</v>
      </c>
      <c r="B11" s="8" t="s">
        <v>204</v>
      </c>
      <c r="C11" s="15" t="s">
        <v>14</v>
      </c>
      <c r="D11" s="16">
        <v>10</v>
      </c>
      <c r="E11" s="199"/>
      <c r="F11" s="18">
        <v>0.08</v>
      </c>
      <c r="G11" s="198">
        <f t="shared" si="1"/>
        <v>0</v>
      </c>
      <c r="H11" s="198">
        <f t="shared" si="2"/>
        <v>0</v>
      </c>
      <c r="I11" s="198">
        <f t="shared" si="4"/>
        <v>0</v>
      </c>
      <c r="J11" s="198">
        <f t="shared" si="3"/>
        <v>0</v>
      </c>
      <c r="K11" s="198">
        <f t="shared" si="5"/>
        <v>0</v>
      </c>
      <c r="L11" s="611"/>
      <c r="M11" s="486"/>
    </row>
    <row r="12" spans="1:13">
      <c r="A12" s="79">
        <f t="shared" si="0"/>
        <v>7</v>
      </c>
      <c r="B12" s="8" t="s">
        <v>205</v>
      </c>
      <c r="C12" s="15" t="s">
        <v>14</v>
      </c>
      <c r="D12" s="16">
        <v>30</v>
      </c>
      <c r="E12" s="199"/>
      <c r="F12" s="18">
        <v>0.08</v>
      </c>
      <c r="G12" s="198">
        <f t="shared" si="1"/>
        <v>0</v>
      </c>
      <c r="H12" s="198">
        <f t="shared" si="2"/>
        <v>0</v>
      </c>
      <c r="I12" s="198">
        <f t="shared" si="4"/>
        <v>0</v>
      </c>
      <c r="J12" s="198">
        <f t="shared" si="3"/>
        <v>0</v>
      </c>
      <c r="K12" s="198">
        <f t="shared" si="5"/>
        <v>0</v>
      </c>
      <c r="L12" s="611"/>
      <c r="M12" s="486"/>
    </row>
    <row r="13" spans="1:13">
      <c r="A13" s="79">
        <f t="shared" si="0"/>
        <v>8</v>
      </c>
      <c r="B13" s="8" t="s">
        <v>200</v>
      </c>
      <c r="C13" s="15" t="s">
        <v>14</v>
      </c>
      <c r="D13" s="16">
        <v>10</v>
      </c>
      <c r="E13" s="199"/>
      <c r="F13" s="18">
        <v>0.08</v>
      </c>
      <c r="G13" s="198">
        <f t="shared" si="1"/>
        <v>0</v>
      </c>
      <c r="H13" s="198">
        <f t="shared" si="2"/>
        <v>0</v>
      </c>
      <c r="I13" s="198">
        <f t="shared" si="4"/>
        <v>0</v>
      </c>
      <c r="J13" s="198">
        <f t="shared" si="3"/>
        <v>0</v>
      </c>
      <c r="K13" s="198">
        <f t="shared" si="5"/>
        <v>0</v>
      </c>
      <c r="L13" s="611"/>
      <c r="M13" s="486"/>
    </row>
    <row r="14" spans="1:13">
      <c r="A14" s="79">
        <f t="shared" si="0"/>
        <v>9</v>
      </c>
      <c r="B14" s="8" t="s">
        <v>202</v>
      </c>
      <c r="C14" s="15" t="s">
        <v>14</v>
      </c>
      <c r="D14" s="16">
        <v>10</v>
      </c>
      <c r="E14" s="199"/>
      <c r="F14" s="18">
        <v>0.08</v>
      </c>
      <c r="G14" s="198">
        <f t="shared" si="1"/>
        <v>0</v>
      </c>
      <c r="H14" s="198">
        <f t="shared" si="2"/>
        <v>0</v>
      </c>
      <c r="I14" s="198">
        <f t="shared" si="4"/>
        <v>0</v>
      </c>
      <c r="J14" s="198">
        <f t="shared" si="3"/>
        <v>0</v>
      </c>
      <c r="K14" s="198">
        <f t="shared" si="5"/>
        <v>0</v>
      </c>
      <c r="L14" s="611"/>
      <c r="M14" s="486"/>
    </row>
    <row r="15" spans="1:13">
      <c r="A15" s="79">
        <f t="shared" si="0"/>
        <v>10</v>
      </c>
      <c r="B15" s="8" t="s">
        <v>201</v>
      </c>
      <c r="C15" s="15" t="s">
        <v>14</v>
      </c>
      <c r="D15" s="16">
        <v>30</v>
      </c>
      <c r="E15" s="199"/>
      <c r="F15" s="18">
        <v>0.08</v>
      </c>
      <c r="G15" s="198">
        <f t="shared" si="1"/>
        <v>0</v>
      </c>
      <c r="H15" s="198">
        <f t="shared" si="2"/>
        <v>0</v>
      </c>
      <c r="I15" s="198">
        <f t="shared" si="4"/>
        <v>0</v>
      </c>
      <c r="J15" s="198">
        <f t="shared" si="3"/>
        <v>0</v>
      </c>
      <c r="K15" s="198">
        <f t="shared" si="5"/>
        <v>0</v>
      </c>
      <c r="L15" s="611"/>
      <c r="M15" s="486"/>
    </row>
    <row r="16" spans="1:13">
      <c r="A16" s="79">
        <f t="shared" si="0"/>
        <v>11</v>
      </c>
      <c r="B16" s="8" t="s">
        <v>206</v>
      </c>
      <c r="C16" s="15" t="s">
        <v>14</v>
      </c>
      <c r="D16" s="16">
        <v>5</v>
      </c>
      <c r="E16" s="199"/>
      <c r="F16" s="18">
        <v>0.08</v>
      </c>
      <c r="G16" s="198">
        <f t="shared" si="1"/>
        <v>0</v>
      </c>
      <c r="H16" s="198">
        <f t="shared" si="2"/>
        <v>0</v>
      </c>
      <c r="I16" s="198">
        <f t="shared" si="4"/>
        <v>0</v>
      </c>
      <c r="J16" s="198">
        <f t="shared" si="3"/>
        <v>0</v>
      </c>
      <c r="K16" s="198">
        <f t="shared" si="5"/>
        <v>0</v>
      </c>
      <c r="L16" s="611"/>
      <c r="M16" s="486"/>
    </row>
    <row r="17" spans="1:13" ht="232.5" customHeight="1">
      <c r="A17" s="79"/>
      <c r="B17" s="74" t="s">
        <v>220</v>
      </c>
      <c r="C17" s="78"/>
      <c r="D17" s="42"/>
      <c r="E17" s="199"/>
      <c r="F17" s="43"/>
      <c r="G17" s="198"/>
      <c r="H17" s="198"/>
      <c r="I17" s="198"/>
      <c r="J17" s="198"/>
      <c r="K17" s="198"/>
      <c r="L17" s="611"/>
      <c r="M17" s="486"/>
    </row>
    <row r="18" spans="1:13" ht="196.5" customHeight="1">
      <c r="A18" s="79"/>
      <c r="B18" s="75" t="s">
        <v>208</v>
      </c>
      <c r="C18" s="77"/>
      <c r="D18" s="79"/>
      <c r="E18" s="199"/>
      <c r="F18" s="80"/>
      <c r="G18" s="198"/>
      <c r="H18" s="198"/>
      <c r="I18" s="198"/>
      <c r="J18" s="198"/>
      <c r="K18" s="198"/>
      <c r="L18" s="611"/>
      <c r="M18" s="486"/>
    </row>
    <row r="19" spans="1:13" ht="206.25" customHeight="1">
      <c r="A19" s="79"/>
      <c r="B19" s="76" t="s">
        <v>207</v>
      </c>
      <c r="C19" s="73"/>
      <c r="D19" s="81"/>
      <c r="E19" s="199"/>
      <c r="F19" s="82"/>
      <c r="G19" s="198"/>
      <c r="H19" s="198"/>
      <c r="I19" s="198"/>
      <c r="J19" s="198"/>
      <c r="K19" s="198"/>
      <c r="L19" s="611"/>
      <c r="M19" s="486"/>
    </row>
    <row r="20" spans="1:13" ht="291.75" customHeight="1">
      <c r="A20" s="79"/>
      <c r="B20" s="76" t="s">
        <v>209</v>
      </c>
      <c r="C20" s="15"/>
      <c r="D20" s="16"/>
      <c r="E20" s="199"/>
      <c r="F20" s="18"/>
      <c r="G20" s="198">
        <f t="shared" si="1"/>
        <v>0</v>
      </c>
      <c r="H20" s="198">
        <f t="shared" si="2"/>
        <v>0</v>
      </c>
      <c r="I20" s="198">
        <f t="shared" si="4"/>
        <v>0</v>
      </c>
      <c r="J20" s="198">
        <f t="shared" ref="J20:J26" si="6">K20-I20</f>
        <v>0</v>
      </c>
      <c r="K20" s="198">
        <f t="shared" si="5"/>
        <v>0</v>
      </c>
      <c r="L20" s="611"/>
      <c r="M20" s="486"/>
    </row>
    <row r="21" spans="1:13" ht="16.5" customHeight="1">
      <c r="A21" s="79">
        <v>12</v>
      </c>
      <c r="B21" s="76" t="s">
        <v>210</v>
      </c>
      <c r="C21" s="73" t="s">
        <v>14</v>
      </c>
      <c r="D21" s="72">
        <v>140</v>
      </c>
      <c r="E21" s="199"/>
      <c r="F21" s="18">
        <v>0.08</v>
      </c>
      <c r="G21" s="198">
        <f t="shared" si="1"/>
        <v>0</v>
      </c>
      <c r="H21" s="198">
        <f t="shared" si="2"/>
        <v>0</v>
      </c>
      <c r="I21" s="198">
        <f t="shared" si="4"/>
        <v>0</v>
      </c>
      <c r="J21" s="198">
        <f t="shared" si="6"/>
        <v>0</v>
      </c>
      <c r="K21" s="198">
        <f t="shared" si="5"/>
        <v>0</v>
      </c>
      <c r="L21" s="611"/>
      <c r="M21" s="486"/>
    </row>
    <row r="22" spans="1:13" ht="16.5" customHeight="1">
      <c r="A22" s="79">
        <f t="shared" si="0"/>
        <v>13</v>
      </c>
      <c r="B22" s="76" t="s">
        <v>201</v>
      </c>
      <c r="C22" s="73" t="s">
        <v>14</v>
      </c>
      <c r="D22" s="72">
        <v>160</v>
      </c>
      <c r="E22" s="199"/>
      <c r="F22" s="18">
        <v>0.08</v>
      </c>
      <c r="G22" s="198">
        <f t="shared" si="1"/>
        <v>0</v>
      </c>
      <c r="H22" s="198">
        <f t="shared" si="2"/>
        <v>0</v>
      </c>
      <c r="I22" s="198">
        <f t="shared" si="4"/>
        <v>0</v>
      </c>
      <c r="J22" s="198">
        <f t="shared" si="6"/>
        <v>0</v>
      </c>
      <c r="K22" s="198">
        <f t="shared" si="5"/>
        <v>0</v>
      </c>
      <c r="L22" s="611"/>
      <c r="M22" s="486"/>
    </row>
    <row r="23" spans="1:13" ht="16.5" customHeight="1">
      <c r="A23" s="79">
        <f t="shared" si="0"/>
        <v>14</v>
      </c>
      <c r="B23" s="76" t="s">
        <v>211</v>
      </c>
      <c r="C23" s="73" t="s">
        <v>14</v>
      </c>
      <c r="D23" s="72">
        <v>70</v>
      </c>
      <c r="E23" s="199"/>
      <c r="F23" s="18">
        <v>0.08</v>
      </c>
      <c r="G23" s="198">
        <f t="shared" si="1"/>
        <v>0</v>
      </c>
      <c r="H23" s="198">
        <f t="shared" si="2"/>
        <v>0</v>
      </c>
      <c r="I23" s="198">
        <f t="shared" si="4"/>
        <v>0</v>
      </c>
      <c r="J23" s="198">
        <f t="shared" si="6"/>
        <v>0</v>
      </c>
      <c r="K23" s="198">
        <f t="shared" si="5"/>
        <v>0</v>
      </c>
      <c r="L23" s="611"/>
      <c r="M23" s="486"/>
    </row>
    <row r="24" spans="1:13" ht="16.5" customHeight="1">
      <c r="A24" s="79">
        <f t="shared" si="0"/>
        <v>15</v>
      </c>
      <c r="B24" s="76" t="s">
        <v>212</v>
      </c>
      <c r="C24" s="73" t="s">
        <v>14</v>
      </c>
      <c r="D24" s="72">
        <v>20</v>
      </c>
      <c r="E24" s="199"/>
      <c r="F24" s="18">
        <v>0.08</v>
      </c>
      <c r="G24" s="198">
        <f t="shared" si="1"/>
        <v>0</v>
      </c>
      <c r="H24" s="198">
        <f t="shared" si="2"/>
        <v>0</v>
      </c>
      <c r="I24" s="198">
        <f t="shared" si="4"/>
        <v>0</v>
      </c>
      <c r="J24" s="198">
        <f t="shared" si="6"/>
        <v>0</v>
      </c>
      <c r="K24" s="198">
        <f t="shared" si="5"/>
        <v>0</v>
      </c>
      <c r="L24" s="611"/>
      <c r="M24" s="486"/>
    </row>
    <row r="25" spans="1:13" ht="16.5" customHeight="1">
      <c r="A25" s="79">
        <f t="shared" si="0"/>
        <v>16</v>
      </c>
      <c r="B25" s="76" t="s">
        <v>206</v>
      </c>
      <c r="C25" s="73" t="s">
        <v>14</v>
      </c>
      <c r="D25" s="72">
        <v>35</v>
      </c>
      <c r="E25" s="199"/>
      <c r="F25" s="18">
        <v>0.08</v>
      </c>
      <c r="G25" s="198">
        <f t="shared" si="1"/>
        <v>0</v>
      </c>
      <c r="H25" s="198">
        <f t="shared" si="2"/>
        <v>0</v>
      </c>
      <c r="I25" s="198">
        <f t="shared" si="4"/>
        <v>0</v>
      </c>
      <c r="J25" s="198">
        <f t="shared" si="6"/>
        <v>0</v>
      </c>
      <c r="K25" s="198">
        <f t="shared" si="5"/>
        <v>0</v>
      </c>
      <c r="L25" s="611"/>
      <c r="M25" s="486"/>
    </row>
    <row r="26" spans="1:13" ht="15" customHeight="1">
      <c r="A26" s="79">
        <f t="shared" si="0"/>
        <v>17</v>
      </c>
      <c r="B26" s="8" t="s">
        <v>213</v>
      </c>
      <c r="C26" s="15" t="s">
        <v>14</v>
      </c>
      <c r="D26" s="16">
        <v>35</v>
      </c>
      <c r="E26" s="199"/>
      <c r="F26" s="18">
        <v>0.08</v>
      </c>
      <c r="G26" s="198">
        <f t="shared" si="1"/>
        <v>0</v>
      </c>
      <c r="H26" s="198">
        <f t="shared" si="2"/>
        <v>0</v>
      </c>
      <c r="I26" s="198">
        <f t="shared" si="4"/>
        <v>0</v>
      </c>
      <c r="J26" s="198">
        <f t="shared" si="6"/>
        <v>0</v>
      </c>
      <c r="K26" s="198">
        <f t="shared" si="5"/>
        <v>0</v>
      </c>
      <c r="L26" s="611"/>
      <c r="M26" s="486"/>
    </row>
    <row r="27" spans="1:13" ht="15" customHeight="1">
      <c r="A27" s="79">
        <f t="shared" si="0"/>
        <v>18</v>
      </c>
      <c r="B27" s="8" t="s">
        <v>214</v>
      </c>
      <c r="C27" s="15"/>
      <c r="D27" s="16"/>
      <c r="E27" s="17"/>
      <c r="F27" s="18"/>
      <c r="G27" s="198"/>
      <c r="H27" s="198"/>
      <c r="I27" s="198"/>
      <c r="J27" s="198"/>
      <c r="K27" s="198"/>
      <c r="L27" s="611"/>
      <c r="M27" s="486"/>
    </row>
    <row r="28" spans="1:13" ht="168" customHeight="1">
      <c r="A28" s="79"/>
      <c r="B28" s="8" t="s">
        <v>215</v>
      </c>
      <c r="C28" s="15"/>
      <c r="D28" s="16"/>
      <c r="E28" s="17"/>
      <c r="F28" s="18"/>
      <c r="G28" s="198"/>
      <c r="H28" s="198"/>
      <c r="I28" s="198"/>
      <c r="J28" s="198"/>
      <c r="K28" s="198"/>
      <c r="L28" s="611"/>
      <c r="M28" s="486"/>
    </row>
    <row r="29" spans="1:13" ht="19.5" customHeight="1">
      <c r="A29" s="79">
        <v>19</v>
      </c>
      <c r="B29" s="8" t="s">
        <v>216</v>
      </c>
      <c r="C29" s="15" t="s">
        <v>14</v>
      </c>
      <c r="D29" s="16">
        <v>50</v>
      </c>
      <c r="E29" s="199"/>
      <c r="F29" s="18">
        <v>0.08</v>
      </c>
      <c r="G29" s="198">
        <f t="shared" si="1"/>
        <v>0</v>
      </c>
      <c r="H29" s="198">
        <f t="shared" si="2"/>
        <v>0</v>
      </c>
      <c r="I29" s="198">
        <f t="shared" si="4"/>
        <v>0</v>
      </c>
      <c r="J29" s="198">
        <f>K29-I29</f>
        <v>0</v>
      </c>
      <c r="K29" s="198">
        <f t="shared" si="5"/>
        <v>0</v>
      </c>
      <c r="L29" s="611"/>
      <c r="M29" s="486"/>
    </row>
    <row r="30" spans="1:13" ht="27" customHeight="1">
      <c r="A30" s="79">
        <f t="shared" si="0"/>
        <v>20</v>
      </c>
      <c r="B30" s="8" t="s">
        <v>217</v>
      </c>
      <c r="C30" s="15" t="s">
        <v>14</v>
      </c>
      <c r="D30" s="16">
        <v>100</v>
      </c>
      <c r="E30" s="199"/>
      <c r="F30" s="18">
        <v>0.08</v>
      </c>
      <c r="G30" s="198">
        <f t="shared" si="1"/>
        <v>0</v>
      </c>
      <c r="H30" s="198">
        <f t="shared" si="2"/>
        <v>0</v>
      </c>
      <c r="I30" s="198">
        <f t="shared" si="4"/>
        <v>0</v>
      </c>
      <c r="J30" s="198">
        <f>K30-I30</f>
        <v>0</v>
      </c>
      <c r="K30" s="198">
        <f t="shared" si="5"/>
        <v>0</v>
      </c>
      <c r="L30" s="611"/>
      <c r="M30" s="486"/>
    </row>
    <row r="31" spans="1:13" s="83" customFormat="1" ht="409.5" customHeight="1">
      <c r="A31" s="79"/>
      <c r="B31" s="20" t="s">
        <v>218</v>
      </c>
      <c r="C31" s="15"/>
      <c r="D31" s="16"/>
      <c r="E31" s="17"/>
      <c r="F31" s="18"/>
      <c r="G31" s="18"/>
      <c r="H31" s="19"/>
      <c r="I31" s="19"/>
      <c r="J31" s="19"/>
      <c r="K31" s="19"/>
      <c r="L31" s="582"/>
      <c r="M31" s="559"/>
    </row>
    <row r="32" spans="1:13" ht="235.5" customHeight="1">
      <c r="A32" s="79"/>
      <c r="B32" s="20" t="s">
        <v>219</v>
      </c>
      <c r="C32" s="15"/>
      <c r="D32" s="16"/>
      <c r="E32" s="17"/>
      <c r="F32" s="18"/>
      <c r="G32" s="18"/>
      <c r="H32" s="19"/>
      <c r="I32" s="19"/>
      <c r="J32" s="19"/>
      <c r="K32" s="19"/>
      <c r="L32" s="582"/>
      <c r="M32" s="486"/>
    </row>
    <row r="33" spans="1:12">
      <c r="A33" s="22"/>
      <c r="B33" s="23" t="s">
        <v>10</v>
      </c>
      <c r="C33" s="23"/>
      <c r="D33" s="23"/>
      <c r="E33" s="23"/>
      <c r="F33" s="23"/>
      <c r="G33" s="23"/>
      <c r="H33" s="54"/>
      <c r="I33" s="176">
        <f>SUM(I3:I32)</f>
        <v>0</v>
      </c>
      <c r="J33" s="176">
        <f>SUM(J3:J32)</f>
        <v>0</v>
      </c>
      <c r="K33" s="176">
        <f>SUM(K3:K32)</f>
        <v>0</v>
      </c>
      <c r="L33" s="610"/>
    </row>
    <row r="34" spans="1:12">
      <c r="A34" s="9"/>
      <c r="B34" s="10"/>
      <c r="C34" s="9"/>
      <c r="D34" s="9"/>
      <c r="E34" s="11"/>
      <c r="F34" s="13"/>
      <c r="G34" s="13"/>
      <c r="H34" s="14"/>
      <c r="I34" s="14"/>
      <c r="J34" s="14"/>
      <c r="K34" s="9"/>
      <c r="L34" s="602"/>
    </row>
    <row r="35" spans="1:12">
      <c r="A35" s="661" t="s">
        <v>297</v>
      </c>
      <c r="B35" s="661"/>
      <c r="C35" s="661"/>
      <c r="D35" s="661"/>
      <c r="E35" s="661"/>
      <c r="F35" s="661"/>
      <c r="G35" s="661"/>
      <c r="H35" s="661"/>
      <c r="I35" s="661"/>
      <c r="J35" s="661"/>
      <c r="K35" s="661"/>
      <c r="L35" s="603"/>
    </row>
    <row r="36" spans="1:12">
      <c r="A36" s="661"/>
      <c r="B36" s="661"/>
      <c r="C36" s="661"/>
      <c r="D36" s="661"/>
      <c r="E36" s="661"/>
      <c r="F36" s="661"/>
      <c r="G36" s="661"/>
      <c r="H36" s="661"/>
      <c r="I36" s="661"/>
      <c r="J36" s="661"/>
      <c r="K36" s="661"/>
      <c r="L36" s="603"/>
    </row>
    <row r="37" spans="1:12">
      <c r="A37" s="661"/>
      <c r="B37" s="661"/>
      <c r="C37" s="661"/>
      <c r="D37" s="661"/>
      <c r="E37" s="661"/>
      <c r="F37" s="661"/>
      <c r="G37" s="661"/>
      <c r="H37" s="661"/>
      <c r="I37" s="661"/>
      <c r="J37" s="661"/>
      <c r="K37" s="661"/>
      <c r="L37" s="603"/>
    </row>
    <row r="38" spans="1:12">
      <c r="A38" s="661"/>
      <c r="B38" s="661"/>
      <c r="C38" s="661"/>
      <c r="D38" s="661"/>
      <c r="E38" s="661"/>
      <c r="F38" s="661"/>
      <c r="G38" s="661"/>
      <c r="H38" s="661"/>
      <c r="I38" s="661"/>
      <c r="J38" s="661"/>
      <c r="K38" s="661"/>
      <c r="L38" s="603"/>
    </row>
    <row r="39" spans="1:12">
      <c r="A39" s="661"/>
      <c r="B39" s="661"/>
      <c r="C39" s="661"/>
      <c r="D39" s="661"/>
      <c r="E39" s="661"/>
      <c r="F39" s="661"/>
      <c r="G39" s="661"/>
      <c r="H39" s="661"/>
      <c r="I39" s="661"/>
      <c r="J39" s="661"/>
      <c r="K39" s="661"/>
      <c r="L39" s="603"/>
    </row>
    <row r="40" spans="1:12" ht="12.75" customHeight="1">
      <c r="A40" s="661"/>
      <c r="B40" s="661"/>
      <c r="C40" s="661"/>
      <c r="D40" s="661"/>
      <c r="E40" s="661"/>
      <c r="F40" s="661"/>
      <c r="G40" s="661"/>
      <c r="H40" s="661"/>
      <c r="I40" s="661"/>
      <c r="J40" s="661"/>
      <c r="K40" s="661"/>
      <c r="L40" s="603"/>
    </row>
    <row r="41" spans="1:12" hidden="1">
      <c r="A41" s="661"/>
      <c r="B41" s="661"/>
      <c r="C41" s="661"/>
      <c r="D41" s="661"/>
      <c r="E41" s="661"/>
      <c r="F41" s="661"/>
      <c r="G41" s="661"/>
      <c r="H41" s="661"/>
      <c r="I41" s="661"/>
      <c r="J41" s="661"/>
      <c r="K41" s="661"/>
      <c r="L41" s="603"/>
    </row>
    <row r="42" spans="1:12" hidden="1">
      <c r="A42" s="661"/>
      <c r="B42" s="661"/>
      <c r="C42" s="661"/>
      <c r="D42" s="661"/>
      <c r="E42" s="661"/>
      <c r="F42" s="661"/>
      <c r="G42" s="661"/>
      <c r="H42" s="661"/>
      <c r="I42" s="661"/>
      <c r="J42" s="661"/>
      <c r="K42" s="661"/>
      <c r="L42" s="603"/>
    </row>
    <row r="43" spans="1:12" hidden="1">
      <c r="A43" s="661"/>
      <c r="B43" s="661"/>
      <c r="C43" s="661"/>
      <c r="D43" s="661"/>
      <c r="E43" s="661"/>
      <c r="F43" s="661"/>
      <c r="G43" s="661"/>
      <c r="H43" s="661"/>
      <c r="I43" s="661"/>
      <c r="J43" s="661"/>
      <c r="K43" s="661"/>
      <c r="L43" s="603"/>
    </row>
    <row r="44" spans="1:12" hidden="1">
      <c r="A44" s="661"/>
      <c r="B44" s="661"/>
      <c r="C44" s="661"/>
      <c r="D44" s="661"/>
      <c r="E44" s="661"/>
      <c r="F44" s="661"/>
      <c r="G44" s="661"/>
      <c r="H44" s="661"/>
      <c r="I44" s="661"/>
      <c r="J44" s="661"/>
      <c r="K44" s="661"/>
      <c r="L44" s="603"/>
    </row>
  </sheetData>
  <mergeCells count="2">
    <mergeCell ref="A1:J1"/>
    <mergeCell ref="A35:K44"/>
  </mergeCells>
  <pageMargins left="0.7" right="0.7" top="0.75" bottom="0.75" header="0.3" footer="0.3"/>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opLeftCell="A4" zoomScale="70" zoomScaleNormal="70" zoomScaleSheetLayoutView="100" workbookViewId="0">
      <selection sqref="A1:J1"/>
    </sheetView>
  </sheetViews>
  <sheetFormatPr defaultRowHeight="15"/>
  <cols>
    <col min="1" max="1" width="3.7109375" customWidth="1"/>
    <col min="2" max="2" width="156.140625" customWidth="1"/>
    <col min="3" max="3" width="13.5703125" customWidth="1"/>
    <col min="4" max="4" width="7.7109375" customWidth="1"/>
    <col min="5" max="5" width="13.85546875" customWidth="1"/>
    <col min="6" max="6" width="7.7109375" bestFit="1" customWidth="1"/>
    <col min="7" max="7" width="11" customWidth="1"/>
    <col min="8" max="8" width="14.28515625" customWidth="1"/>
    <col min="9" max="9" width="17.7109375" customWidth="1"/>
    <col min="10" max="10" width="14" customWidth="1"/>
    <col min="11" max="12" width="16" customWidth="1"/>
  </cols>
  <sheetData>
    <row r="1" spans="1:13" ht="21.75" customHeight="1">
      <c r="A1" s="663" t="s">
        <v>558</v>
      </c>
      <c r="B1" s="663"/>
      <c r="C1" s="663"/>
      <c r="D1" s="663"/>
      <c r="E1" s="663"/>
      <c r="F1" s="663"/>
      <c r="G1" s="663"/>
      <c r="H1" s="663"/>
      <c r="I1" s="663"/>
      <c r="J1" s="663"/>
      <c r="K1" s="9"/>
      <c r="L1" s="602"/>
    </row>
    <row r="2" spans="1:13" ht="38.25">
      <c r="A2" s="1" t="s">
        <v>0</v>
      </c>
      <c r="B2" s="2" t="s">
        <v>1</v>
      </c>
      <c r="C2" s="3" t="s">
        <v>2</v>
      </c>
      <c r="D2" s="3" t="s">
        <v>3</v>
      </c>
      <c r="E2" s="4" t="s">
        <v>7</v>
      </c>
      <c r="F2" s="5" t="s">
        <v>315</v>
      </c>
      <c r="G2" s="5" t="s">
        <v>304</v>
      </c>
      <c r="H2" s="4" t="s">
        <v>5</v>
      </c>
      <c r="I2" s="4" t="s">
        <v>6</v>
      </c>
      <c r="J2" s="4" t="s">
        <v>8</v>
      </c>
      <c r="K2" s="4" t="s">
        <v>9</v>
      </c>
      <c r="L2" s="540" t="s">
        <v>547</v>
      </c>
      <c r="M2" s="540" t="s">
        <v>329</v>
      </c>
    </row>
    <row r="3" spans="1:13" ht="336.75" customHeight="1">
      <c r="A3" s="699">
        <v>1</v>
      </c>
      <c r="B3" s="697" t="s">
        <v>302</v>
      </c>
      <c r="C3" s="166"/>
      <c r="D3" s="57"/>
      <c r="E3" s="167"/>
      <c r="F3" s="168"/>
      <c r="G3" s="168"/>
      <c r="H3" s="59"/>
      <c r="I3" s="59"/>
      <c r="J3" s="59"/>
      <c r="K3" s="59"/>
      <c r="L3" s="635"/>
      <c r="M3" s="486"/>
    </row>
    <row r="4" spans="1:13" ht="276" customHeight="1">
      <c r="A4" s="700"/>
      <c r="B4" s="698"/>
      <c r="C4" s="166"/>
      <c r="D4" s="57"/>
      <c r="E4" s="167"/>
      <c r="F4" s="168"/>
      <c r="G4" s="168"/>
      <c r="H4" s="59"/>
      <c r="I4" s="59"/>
      <c r="J4" s="59"/>
      <c r="K4" s="59"/>
      <c r="L4" s="635"/>
      <c r="M4" s="486"/>
    </row>
    <row r="5" spans="1:13" ht="32.25" customHeight="1">
      <c r="A5" s="85"/>
      <c r="B5" s="169" t="s">
        <v>210</v>
      </c>
      <c r="C5" s="166" t="s">
        <v>14</v>
      </c>
      <c r="D5" s="57">
        <v>140</v>
      </c>
      <c r="E5" s="200"/>
      <c r="F5" s="168">
        <v>0.08</v>
      </c>
      <c r="G5" s="201">
        <f>E5*F5</f>
        <v>0</v>
      </c>
      <c r="H5" s="201">
        <f>E5+G5</f>
        <v>0</v>
      </c>
      <c r="I5" s="201">
        <f>D5*E5</f>
        <v>0</v>
      </c>
      <c r="J5" s="201">
        <f>K5-I5</f>
        <v>0</v>
      </c>
      <c r="K5" s="201">
        <f>D5*H5</f>
        <v>0</v>
      </c>
      <c r="L5" s="636"/>
      <c r="M5" s="486"/>
    </row>
    <row r="6" spans="1:13" ht="32.25" customHeight="1">
      <c r="A6" s="85"/>
      <c r="B6" s="169" t="s">
        <v>201</v>
      </c>
      <c r="C6" s="166" t="s">
        <v>14</v>
      </c>
      <c r="D6" s="57">
        <v>140</v>
      </c>
      <c r="E6" s="200"/>
      <c r="F6" s="168">
        <v>0.08</v>
      </c>
      <c r="G6" s="201">
        <f>E6*F6</f>
        <v>0</v>
      </c>
      <c r="H6" s="201">
        <f>E6+G6</f>
        <v>0</v>
      </c>
      <c r="I6" s="201">
        <f>D6*E6</f>
        <v>0</v>
      </c>
      <c r="J6" s="201">
        <f>K6-I6</f>
        <v>0</v>
      </c>
      <c r="K6" s="201">
        <f>D6*H6</f>
        <v>0</v>
      </c>
      <c r="L6" s="636"/>
      <c r="M6" s="486"/>
    </row>
    <row r="7" spans="1:13" ht="25.5" customHeight="1">
      <c r="A7" s="85"/>
      <c r="B7" s="170" t="s">
        <v>211</v>
      </c>
      <c r="C7" s="166" t="s">
        <v>14</v>
      </c>
      <c r="D7" s="57">
        <v>80</v>
      </c>
      <c r="E7" s="200"/>
      <c r="F7" s="168">
        <v>0.08</v>
      </c>
      <c r="G7" s="201">
        <f>E7*F7</f>
        <v>0</v>
      </c>
      <c r="H7" s="201">
        <f>E7+G7</f>
        <v>0</v>
      </c>
      <c r="I7" s="201">
        <f>D7*E7</f>
        <v>0</v>
      </c>
      <c r="J7" s="201">
        <f>K7-I7</f>
        <v>0</v>
      </c>
      <c r="K7" s="201">
        <f>D7*H7</f>
        <v>0</v>
      </c>
      <c r="L7" s="636"/>
      <c r="M7" s="486"/>
    </row>
    <row r="8" spans="1:13" ht="33" customHeight="1">
      <c r="A8" s="85"/>
      <c r="B8" s="170" t="s">
        <v>222</v>
      </c>
      <c r="C8" s="166" t="s">
        <v>14</v>
      </c>
      <c r="D8" s="57">
        <v>20</v>
      </c>
      <c r="E8" s="200"/>
      <c r="F8" s="168">
        <v>0.08</v>
      </c>
      <c r="G8" s="201">
        <f>E8*F8</f>
        <v>0</v>
      </c>
      <c r="H8" s="201">
        <f>E8+G8</f>
        <v>0</v>
      </c>
      <c r="I8" s="201">
        <f>D8*E8</f>
        <v>0</v>
      </c>
      <c r="J8" s="201">
        <f>K8-I8</f>
        <v>0</v>
      </c>
      <c r="K8" s="201">
        <f>D8*H8</f>
        <v>0</v>
      </c>
      <c r="L8" s="636"/>
      <c r="M8" s="486"/>
    </row>
    <row r="9" spans="1:13" ht="15.75">
      <c r="B9" s="171"/>
      <c r="C9" s="171"/>
      <c r="D9" s="131"/>
      <c r="E9" s="131"/>
      <c r="F9" s="132"/>
      <c r="G9" s="132"/>
      <c r="H9" s="60" t="s">
        <v>277</v>
      </c>
      <c r="I9" s="60">
        <f>SUM(I5:I8)</f>
        <v>0</v>
      </c>
      <c r="J9" s="60">
        <f>SUM(J5:J8)</f>
        <v>0</v>
      </c>
      <c r="K9" s="60">
        <f>SUM(K5:K8)</f>
        <v>0</v>
      </c>
      <c r="L9" s="614"/>
    </row>
    <row r="10" spans="1:13">
      <c r="A10" s="9"/>
      <c r="B10" s="10"/>
      <c r="C10" s="9"/>
      <c r="D10" s="9"/>
      <c r="E10" s="11"/>
      <c r="F10" s="13"/>
      <c r="G10" s="13"/>
      <c r="H10" s="14"/>
      <c r="I10" s="14"/>
      <c r="J10" s="14"/>
      <c r="K10" s="9"/>
      <c r="L10" s="602"/>
    </row>
    <row r="11" spans="1:13">
      <c r="A11" s="661" t="s">
        <v>230</v>
      </c>
      <c r="B11" s="661"/>
      <c r="C11" s="661"/>
      <c r="D11" s="661"/>
      <c r="E11" s="661"/>
      <c r="F11" s="661"/>
      <c r="G11" s="661"/>
      <c r="H11" s="661"/>
      <c r="I11" s="661"/>
      <c r="J11" s="661"/>
      <c r="K11" s="661"/>
      <c r="L11" s="603"/>
    </row>
    <row r="12" spans="1:13">
      <c r="A12" s="661"/>
      <c r="B12" s="661"/>
      <c r="C12" s="661"/>
      <c r="D12" s="661"/>
      <c r="E12" s="661"/>
      <c r="F12" s="661"/>
      <c r="G12" s="661"/>
      <c r="H12" s="661"/>
      <c r="I12" s="661"/>
      <c r="J12" s="661"/>
      <c r="K12" s="661"/>
      <c r="L12" s="603"/>
    </row>
    <row r="13" spans="1:13">
      <c r="A13" s="661"/>
      <c r="B13" s="661"/>
      <c r="C13" s="661"/>
      <c r="D13" s="661"/>
      <c r="E13" s="661"/>
      <c r="F13" s="661"/>
      <c r="G13" s="661"/>
      <c r="H13" s="661"/>
      <c r="I13" s="661"/>
      <c r="J13" s="661"/>
      <c r="K13" s="661"/>
      <c r="L13" s="603"/>
    </row>
    <row r="14" spans="1:13">
      <c r="A14" s="661"/>
      <c r="B14" s="661"/>
      <c r="C14" s="661"/>
      <c r="D14" s="661"/>
      <c r="E14" s="661"/>
      <c r="F14" s="661"/>
      <c r="G14" s="661"/>
      <c r="H14" s="661"/>
      <c r="I14" s="661"/>
      <c r="J14" s="661"/>
      <c r="K14" s="661"/>
      <c r="L14" s="603"/>
    </row>
    <row r="15" spans="1:13">
      <c r="A15" s="661"/>
      <c r="B15" s="661"/>
      <c r="C15" s="661"/>
      <c r="D15" s="661"/>
      <c r="E15" s="661"/>
      <c r="F15" s="661"/>
      <c r="G15" s="661"/>
      <c r="H15" s="661"/>
      <c r="I15" s="661"/>
      <c r="J15" s="661"/>
      <c r="K15" s="661"/>
      <c r="L15" s="603"/>
    </row>
    <row r="16" spans="1:13">
      <c r="A16" s="661"/>
      <c r="B16" s="661"/>
      <c r="C16" s="661"/>
      <c r="D16" s="661"/>
      <c r="E16" s="661"/>
      <c r="F16" s="661"/>
      <c r="G16" s="661"/>
      <c r="H16" s="661"/>
      <c r="I16" s="661"/>
      <c r="J16" s="661"/>
      <c r="K16" s="661"/>
      <c r="L16" s="603"/>
    </row>
    <row r="17" spans="1:12">
      <c r="A17" s="661"/>
      <c r="B17" s="661"/>
      <c r="C17" s="661"/>
      <c r="D17" s="661"/>
      <c r="E17" s="661"/>
      <c r="F17" s="661"/>
      <c r="G17" s="661"/>
      <c r="H17" s="661"/>
      <c r="I17" s="661"/>
      <c r="J17" s="661"/>
      <c r="K17" s="661"/>
      <c r="L17" s="603"/>
    </row>
    <row r="18" spans="1:12">
      <c r="A18" s="661"/>
      <c r="B18" s="661"/>
      <c r="C18" s="661"/>
      <c r="D18" s="661"/>
      <c r="E18" s="661"/>
      <c r="F18" s="661"/>
      <c r="G18" s="661"/>
      <c r="H18" s="661"/>
      <c r="I18" s="661"/>
      <c r="J18" s="661"/>
      <c r="K18" s="661"/>
      <c r="L18" s="603"/>
    </row>
    <row r="19" spans="1:12">
      <c r="A19" s="661"/>
      <c r="B19" s="661"/>
      <c r="C19" s="661"/>
      <c r="D19" s="661"/>
      <c r="E19" s="661"/>
      <c r="F19" s="661"/>
      <c r="G19" s="661"/>
      <c r="H19" s="661"/>
      <c r="I19" s="661"/>
      <c r="J19" s="661"/>
      <c r="K19" s="661"/>
      <c r="L19" s="603"/>
    </row>
    <row r="20" spans="1:12">
      <c r="A20" s="661"/>
      <c r="B20" s="661"/>
      <c r="C20" s="661"/>
      <c r="D20" s="661"/>
      <c r="E20" s="661"/>
      <c r="F20" s="661"/>
      <c r="G20" s="661"/>
      <c r="H20" s="661"/>
      <c r="I20" s="661"/>
      <c r="J20" s="661"/>
      <c r="K20" s="661"/>
      <c r="L20" s="603"/>
    </row>
  </sheetData>
  <mergeCells count="4">
    <mergeCell ref="A1:J1"/>
    <mergeCell ref="A11:K20"/>
    <mergeCell ref="B3:B4"/>
    <mergeCell ref="A3:A4"/>
  </mergeCells>
  <pageMargins left="0.7" right="0.7" top="0.75" bottom="0.75" header="0.3" footer="0.3"/>
  <pageSetup paperSize="9" scale="4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5"/>
  <sheetViews>
    <sheetView zoomScaleNormal="100" workbookViewId="0">
      <pane ySplit="2" topLeftCell="A3" activePane="bottomLeft" state="frozen"/>
      <selection pane="bottomLeft" activeCell="A3" sqref="A3:M3"/>
    </sheetView>
  </sheetViews>
  <sheetFormatPr defaultRowHeight="12.75"/>
  <cols>
    <col min="1" max="1" width="3.7109375" style="9" customWidth="1"/>
    <col min="2" max="2" width="63" style="10" customWidth="1"/>
    <col min="3" max="3" width="10.85546875" style="9" customWidth="1"/>
    <col min="4" max="4" width="5.85546875" style="9" customWidth="1"/>
    <col min="5" max="5" width="9.7109375" style="11" customWidth="1"/>
    <col min="6" max="6" width="7.140625" style="12" customWidth="1"/>
    <col min="7" max="7" width="10.28515625" style="11" customWidth="1"/>
    <col min="8" max="8" width="9" style="11" customWidth="1"/>
    <col min="9" max="9" width="12.5703125" style="11" customWidth="1"/>
    <col min="10" max="10" width="11.28515625" style="9" bestFit="1" customWidth="1"/>
    <col min="11" max="11" width="12.28515625" style="9" bestFit="1" customWidth="1"/>
    <col min="12" max="12" width="12.28515625" style="602" customWidth="1"/>
    <col min="13" max="13" width="9.140625" style="9"/>
    <col min="14" max="14" width="3.5703125" style="9" customWidth="1"/>
    <col min="15" max="16384" width="9.140625" style="9"/>
  </cols>
  <sheetData>
    <row r="1" spans="1:14" ht="16.5" customHeight="1">
      <c r="A1"/>
      <c r="B1" t="s">
        <v>546</v>
      </c>
      <c r="C1"/>
      <c r="D1"/>
      <c r="E1"/>
      <c r="F1"/>
      <c r="G1"/>
      <c r="H1"/>
      <c r="I1"/>
      <c r="J1"/>
      <c r="K1"/>
      <c r="L1"/>
      <c r="M1"/>
      <c r="N1"/>
    </row>
    <row r="2" spans="1:14" s="6" customFormat="1" ht="15">
      <c r="A2"/>
      <c r="B2"/>
      <c r="C2"/>
      <c r="D2"/>
      <c r="E2"/>
      <c r="F2"/>
      <c r="G2"/>
      <c r="H2"/>
      <c r="I2"/>
      <c r="J2"/>
      <c r="K2"/>
      <c r="L2"/>
      <c r="M2"/>
      <c r="N2"/>
    </row>
    <row r="3" spans="1:14" ht="15">
      <c r="A3" s="657" t="s">
        <v>448</v>
      </c>
      <c r="B3" s="657"/>
      <c r="C3" s="657"/>
      <c r="D3" s="657"/>
      <c r="E3" s="657"/>
      <c r="F3" s="657"/>
      <c r="G3" s="657"/>
      <c r="H3" s="657"/>
      <c r="I3" s="657"/>
      <c r="J3" s="657"/>
      <c r="K3" s="657"/>
      <c r="L3" s="657"/>
      <c r="M3" s="657"/>
      <c r="N3"/>
    </row>
    <row r="4" spans="1:14" ht="47.25" customHeight="1">
      <c r="A4" s="465" t="s">
        <v>0</v>
      </c>
      <c r="B4" s="466" t="s">
        <v>1</v>
      </c>
      <c r="C4" s="466" t="s">
        <v>2</v>
      </c>
      <c r="D4" s="466" t="s">
        <v>3</v>
      </c>
      <c r="E4" s="467" t="s">
        <v>7</v>
      </c>
      <c r="F4" s="468" t="s">
        <v>303</v>
      </c>
      <c r="G4" s="468" t="s">
        <v>306</v>
      </c>
      <c r="H4" s="467" t="s">
        <v>5</v>
      </c>
      <c r="I4" s="467" t="s">
        <v>6</v>
      </c>
      <c r="J4" s="467" t="s">
        <v>8</v>
      </c>
      <c r="K4" s="467" t="s">
        <v>9</v>
      </c>
      <c r="L4" s="467" t="s">
        <v>547</v>
      </c>
      <c r="M4" s="466" t="s">
        <v>329</v>
      </c>
      <c r="N4" s="271"/>
    </row>
    <row r="5" spans="1:14" ht="15" customHeight="1">
      <c r="A5" s="469"/>
      <c r="B5" s="469">
        <v>2</v>
      </c>
      <c r="C5" s="469">
        <v>3</v>
      </c>
      <c r="D5" s="469">
        <v>4</v>
      </c>
      <c r="E5" s="469">
        <v>5</v>
      </c>
      <c r="F5" s="469">
        <v>6</v>
      </c>
      <c r="G5" s="469">
        <v>7</v>
      </c>
      <c r="H5" s="469">
        <v>8</v>
      </c>
      <c r="I5" s="469">
        <v>9</v>
      </c>
      <c r="J5" s="469">
        <v>10</v>
      </c>
      <c r="K5" s="469">
        <v>11</v>
      </c>
      <c r="L5" s="469">
        <v>12</v>
      </c>
      <c r="M5" s="469">
        <v>13</v>
      </c>
      <c r="N5" s="271"/>
    </row>
    <row r="6" spans="1:14" ht="91.5" customHeight="1">
      <c r="A6" s="470">
        <v>1</v>
      </c>
      <c r="B6" s="471" t="s">
        <v>445</v>
      </c>
      <c r="C6" s="472" t="s">
        <v>14</v>
      </c>
      <c r="D6" s="473">
        <v>5</v>
      </c>
      <c r="E6" s="474"/>
      <c r="F6" s="475">
        <v>0.08</v>
      </c>
      <c r="G6" s="474">
        <f>E6*F6</f>
        <v>0</v>
      </c>
      <c r="H6" s="474">
        <f>E6+G6</f>
        <v>0</v>
      </c>
      <c r="I6" s="474">
        <f>D6*E6</f>
        <v>0</v>
      </c>
      <c r="J6" s="474">
        <f>K6-I6</f>
        <v>0</v>
      </c>
      <c r="K6" s="476">
        <f>D6*H6</f>
        <v>0</v>
      </c>
      <c r="L6" s="476"/>
      <c r="M6" s="477"/>
      <c r="N6"/>
    </row>
    <row r="7" spans="1:14" ht="15">
      <c r="A7" s="286"/>
      <c r="B7" s="478"/>
      <c r="C7" s="479"/>
      <c r="D7" s="480"/>
      <c r="E7" s="481"/>
      <c r="F7" s="482"/>
      <c r="G7" s="481"/>
      <c r="H7" s="553" t="s">
        <v>10</v>
      </c>
      <c r="I7" s="554"/>
      <c r="J7" s="554"/>
      <c r="K7" s="555"/>
      <c r="L7" s="609"/>
      <c r="M7" s="483"/>
      <c r="N7"/>
    </row>
    <row r="8" spans="1:14" ht="51">
      <c r="A8" s="286"/>
      <c r="B8" s="478" t="s">
        <v>446</v>
      </c>
      <c r="C8" s="480"/>
      <c r="D8" s="480"/>
      <c r="E8" s="481"/>
      <c r="F8" s="482"/>
      <c r="G8" s="481"/>
      <c r="H8" s="481"/>
      <c r="I8" s="481"/>
      <c r="J8" s="481"/>
      <c r="K8" s="484"/>
      <c r="L8" s="484"/>
      <c r="M8" s="485"/>
      <c r="N8"/>
    </row>
    <row r="9" spans="1:14" ht="15">
      <c r="A9" s="286"/>
      <c r="B9" s="478" t="s">
        <v>447</v>
      </c>
      <c r="C9" s="480"/>
      <c r="D9" s="480"/>
      <c r="E9" s="481"/>
      <c r="F9" s="482"/>
      <c r="G9" s="481"/>
      <c r="H9" s="481"/>
      <c r="I9" s="481"/>
      <c r="J9" s="481"/>
      <c r="K9" s="484"/>
      <c r="L9" s="484"/>
      <c r="M9" s="483"/>
      <c r="N9"/>
    </row>
    <row r="10" spans="1:14" ht="15">
      <c r="A10" s="286"/>
      <c r="B10" s="293"/>
      <c r="C10" s="287"/>
      <c r="D10" s="287"/>
      <c r="E10" s="288"/>
      <c r="F10" s="289"/>
      <c r="G10" s="288"/>
      <c r="H10" s="288"/>
      <c r="I10" s="288"/>
      <c r="J10" s="288"/>
      <c r="K10" s="291"/>
      <c r="L10" s="291"/>
      <c r="M10" s="291"/>
      <c r="N10"/>
    </row>
    <row r="11" spans="1:14" ht="15">
      <c r="A11"/>
      <c r="B11"/>
      <c r="C11"/>
      <c r="D11"/>
      <c r="E11"/>
      <c r="F11"/>
      <c r="G11"/>
      <c r="H11"/>
      <c r="I11"/>
      <c r="J11"/>
      <c r="K11"/>
      <c r="L11"/>
      <c r="M11"/>
      <c r="N11"/>
    </row>
    <row r="12" spans="1:14" ht="7.5" customHeight="1">
      <c r="A12"/>
      <c r="B12"/>
      <c r="C12"/>
      <c r="D12"/>
      <c r="E12"/>
      <c r="F12"/>
      <c r="G12"/>
      <c r="H12"/>
      <c r="I12"/>
      <c r="J12"/>
      <c r="K12"/>
      <c r="L12"/>
      <c r="M12"/>
      <c r="N12"/>
    </row>
    <row r="13" spans="1:14" ht="57.75" hidden="1" customHeight="1">
      <c r="A13"/>
      <c r="B13"/>
      <c r="C13"/>
      <c r="D13"/>
      <c r="E13"/>
      <c r="F13"/>
      <c r="G13"/>
      <c r="H13"/>
      <c r="I13"/>
      <c r="J13"/>
      <c r="K13"/>
      <c r="L13"/>
      <c r="M13"/>
      <c r="N13"/>
    </row>
    <row r="14" spans="1:14">
      <c r="F14" s="13"/>
      <c r="G14" s="14"/>
      <c r="H14" s="14"/>
      <c r="I14" s="14"/>
    </row>
    <row r="15" spans="1:14">
      <c r="F15" s="13"/>
      <c r="G15" s="14"/>
      <c r="H15" s="14"/>
      <c r="I15" s="14"/>
    </row>
    <row r="16" spans="1:14">
      <c r="F16" s="13"/>
      <c r="G16" s="14"/>
      <c r="H16" s="14"/>
      <c r="I16" s="14"/>
    </row>
    <row r="17" spans="6:9">
      <c r="F17" s="13"/>
      <c r="G17" s="14"/>
      <c r="H17" s="14"/>
      <c r="I17" s="14"/>
    </row>
    <row r="18" spans="6:9">
      <c r="F18" s="13"/>
      <c r="G18" s="14"/>
      <c r="H18" s="14"/>
      <c r="I18" s="14"/>
    </row>
    <row r="19" spans="6:9">
      <c r="F19" s="13"/>
      <c r="G19" s="14"/>
      <c r="H19" s="14"/>
      <c r="I19" s="14"/>
    </row>
    <row r="20" spans="6:9">
      <c r="F20" s="13"/>
      <c r="G20" s="14"/>
      <c r="H20" s="14"/>
      <c r="I20" s="14"/>
    </row>
    <row r="21" spans="6:9">
      <c r="F21" s="13"/>
      <c r="G21" s="14"/>
      <c r="H21" s="14"/>
      <c r="I21" s="14"/>
    </row>
    <row r="22" spans="6:9">
      <c r="F22" s="13"/>
      <c r="G22" s="14"/>
      <c r="H22" s="14"/>
      <c r="I22" s="14"/>
    </row>
    <row r="23" spans="6:9">
      <c r="F23" s="13"/>
      <c r="G23" s="14"/>
      <c r="H23" s="14"/>
      <c r="I23" s="14"/>
    </row>
    <row r="24" spans="6:9">
      <c r="F24" s="13"/>
      <c r="G24" s="14"/>
      <c r="H24" s="14"/>
      <c r="I24" s="14"/>
    </row>
    <row r="25" spans="6:9">
      <c r="F25" s="13"/>
      <c r="G25" s="14"/>
      <c r="H25" s="14"/>
      <c r="I25" s="14"/>
    </row>
    <row r="26" spans="6:9">
      <c r="F26" s="13"/>
      <c r="G26" s="14"/>
      <c r="H26" s="14"/>
      <c r="I26" s="14"/>
    </row>
    <row r="27" spans="6:9">
      <c r="F27" s="13"/>
      <c r="G27" s="14"/>
      <c r="H27" s="14"/>
      <c r="I27" s="14"/>
    </row>
    <row r="28" spans="6:9">
      <c r="F28" s="13"/>
      <c r="G28" s="14"/>
      <c r="H28" s="14"/>
      <c r="I28" s="14"/>
    </row>
    <row r="29" spans="6:9">
      <c r="F29" s="13"/>
      <c r="G29" s="14"/>
      <c r="H29" s="14"/>
      <c r="I29" s="14"/>
    </row>
    <row r="30" spans="6:9">
      <c r="F30" s="13"/>
      <c r="G30" s="14"/>
      <c r="H30" s="14"/>
      <c r="I30" s="14"/>
    </row>
    <row r="31" spans="6:9">
      <c r="F31" s="13"/>
      <c r="G31" s="14"/>
      <c r="H31" s="14"/>
      <c r="I31" s="14"/>
    </row>
    <row r="32" spans="6:9">
      <c r="F32" s="13"/>
      <c r="G32" s="14"/>
      <c r="H32" s="14"/>
      <c r="I32" s="14"/>
    </row>
    <row r="33" spans="6:9">
      <c r="F33" s="13"/>
      <c r="G33" s="14"/>
      <c r="H33" s="14"/>
      <c r="I33" s="14"/>
    </row>
    <row r="34" spans="6:9">
      <c r="F34" s="13"/>
      <c r="G34" s="14"/>
      <c r="H34" s="14"/>
      <c r="I34" s="14"/>
    </row>
    <row r="35" spans="6:9">
      <c r="F35" s="13"/>
      <c r="G35" s="14"/>
      <c r="H35" s="14"/>
      <c r="I35" s="14"/>
    </row>
    <row r="36" spans="6:9">
      <c r="F36" s="13"/>
      <c r="G36" s="14"/>
      <c r="H36" s="14"/>
      <c r="I36" s="14"/>
    </row>
    <row r="37" spans="6:9">
      <c r="F37" s="13"/>
      <c r="G37" s="14"/>
      <c r="H37" s="14"/>
      <c r="I37" s="14"/>
    </row>
    <row r="38" spans="6:9">
      <c r="F38" s="13"/>
      <c r="G38" s="14"/>
      <c r="H38" s="14"/>
      <c r="I38" s="14"/>
    </row>
    <row r="39" spans="6:9">
      <c r="F39" s="13"/>
      <c r="G39" s="14"/>
      <c r="H39" s="14"/>
      <c r="I39" s="14"/>
    </row>
    <row r="40" spans="6:9">
      <c r="F40" s="13"/>
      <c r="G40" s="14"/>
      <c r="H40" s="14"/>
      <c r="I40" s="14"/>
    </row>
    <row r="41" spans="6:9">
      <c r="F41" s="13"/>
      <c r="G41" s="14"/>
      <c r="H41" s="14"/>
      <c r="I41" s="14"/>
    </row>
    <row r="42" spans="6:9">
      <c r="F42" s="13"/>
      <c r="G42" s="14"/>
      <c r="H42" s="14"/>
      <c r="I42" s="14"/>
    </row>
    <row r="43" spans="6:9">
      <c r="F43" s="13"/>
      <c r="G43" s="14"/>
      <c r="H43" s="14"/>
      <c r="I43" s="14"/>
    </row>
    <row r="44" spans="6:9">
      <c r="F44" s="13"/>
      <c r="G44" s="14"/>
      <c r="H44" s="14"/>
      <c r="I44" s="14"/>
    </row>
    <row r="45" spans="6:9">
      <c r="F45" s="13"/>
      <c r="G45" s="14"/>
      <c r="H45" s="14"/>
      <c r="I45" s="14"/>
    </row>
    <row r="46" spans="6:9">
      <c r="F46" s="13"/>
      <c r="G46" s="14"/>
      <c r="H46" s="14"/>
      <c r="I46" s="14"/>
    </row>
    <row r="47" spans="6:9">
      <c r="F47" s="13"/>
      <c r="G47" s="14"/>
      <c r="H47" s="14"/>
      <c r="I47" s="14"/>
    </row>
    <row r="48" spans="6:9">
      <c r="F48" s="13"/>
      <c r="G48" s="14"/>
      <c r="H48" s="14"/>
      <c r="I48" s="14"/>
    </row>
    <row r="49" spans="6:9">
      <c r="F49" s="13"/>
      <c r="G49" s="14"/>
      <c r="H49" s="14"/>
      <c r="I49" s="14"/>
    </row>
    <row r="50" spans="6:9">
      <c r="F50" s="13"/>
      <c r="G50" s="14"/>
      <c r="H50" s="14"/>
      <c r="I50" s="14"/>
    </row>
    <row r="51" spans="6:9">
      <c r="F51" s="13"/>
      <c r="G51" s="14"/>
      <c r="H51" s="14"/>
      <c r="I51" s="14"/>
    </row>
    <row r="52" spans="6:9">
      <c r="F52" s="13"/>
      <c r="G52" s="14"/>
      <c r="H52" s="14"/>
      <c r="I52" s="14"/>
    </row>
    <row r="53" spans="6:9">
      <c r="F53" s="13"/>
      <c r="G53" s="14"/>
      <c r="H53" s="14"/>
      <c r="I53" s="14"/>
    </row>
    <row r="54" spans="6:9">
      <c r="F54" s="13"/>
      <c r="G54" s="14"/>
      <c r="H54" s="14"/>
      <c r="I54" s="14"/>
    </row>
    <row r="55" spans="6:9">
      <c r="F55" s="13"/>
      <c r="G55" s="14"/>
      <c r="H55" s="14"/>
      <c r="I55" s="14"/>
    </row>
    <row r="56" spans="6:9">
      <c r="F56" s="13"/>
      <c r="G56" s="14"/>
      <c r="H56" s="14"/>
      <c r="I56" s="14"/>
    </row>
    <row r="57" spans="6:9">
      <c r="F57" s="13"/>
      <c r="G57" s="14"/>
      <c r="H57" s="14"/>
      <c r="I57" s="14"/>
    </row>
    <row r="58" spans="6:9">
      <c r="F58" s="13"/>
      <c r="G58" s="14"/>
      <c r="H58" s="14"/>
      <c r="I58" s="14"/>
    </row>
    <row r="59" spans="6:9">
      <c r="F59" s="13"/>
      <c r="G59" s="14"/>
      <c r="H59" s="14"/>
      <c r="I59" s="14"/>
    </row>
    <row r="60" spans="6:9">
      <c r="F60" s="13"/>
      <c r="G60" s="14"/>
      <c r="H60" s="14"/>
      <c r="I60" s="14"/>
    </row>
    <row r="61" spans="6:9">
      <c r="F61" s="13"/>
      <c r="G61" s="14"/>
      <c r="H61" s="14"/>
      <c r="I61" s="14"/>
    </row>
    <row r="62" spans="6:9">
      <c r="F62" s="13"/>
      <c r="G62" s="14"/>
      <c r="H62" s="14"/>
      <c r="I62" s="14"/>
    </row>
    <row r="63" spans="6:9">
      <c r="F63" s="13"/>
      <c r="G63" s="14"/>
      <c r="H63" s="14"/>
      <c r="I63" s="14"/>
    </row>
    <row r="64" spans="6:9">
      <c r="F64" s="13"/>
      <c r="G64" s="14"/>
      <c r="H64" s="14"/>
      <c r="I64" s="14"/>
    </row>
    <row r="65" spans="6:9">
      <c r="F65" s="13"/>
      <c r="G65" s="14"/>
      <c r="H65" s="14"/>
      <c r="I65" s="14"/>
    </row>
    <row r="66" spans="6:9">
      <c r="F66" s="13"/>
      <c r="G66" s="14"/>
      <c r="H66" s="14"/>
      <c r="I66" s="14"/>
    </row>
    <row r="67" spans="6:9">
      <c r="F67" s="13"/>
      <c r="G67" s="14"/>
      <c r="H67" s="14"/>
      <c r="I67" s="14"/>
    </row>
    <row r="68" spans="6:9">
      <c r="F68" s="13"/>
      <c r="G68" s="14"/>
      <c r="H68" s="14"/>
      <c r="I68" s="14"/>
    </row>
    <row r="69" spans="6:9">
      <c r="F69" s="13"/>
      <c r="G69" s="14"/>
      <c r="H69" s="14"/>
      <c r="I69" s="14"/>
    </row>
    <row r="70" spans="6:9">
      <c r="F70" s="13"/>
      <c r="G70" s="14"/>
      <c r="H70" s="14"/>
      <c r="I70" s="14"/>
    </row>
    <row r="71" spans="6:9">
      <c r="F71" s="13"/>
      <c r="G71" s="14"/>
      <c r="H71" s="14"/>
      <c r="I71" s="14"/>
    </row>
    <row r="72" spans="6:9">
      <c r="F72" s="13"/>
      <c r="G72" s="14"/>
      <c r="H72" s="14"/>
      <c r="I72" s="14"/>
    </row>
    <row r="73" spans="6:9">
      <c r="F73" s="13"/>
      <c r="G73" s="14"/>
      <c r="H73" s="14"/>
      <c r="I73" s="14"/>
    </row>
    <row r="74" spans="6:9">
      <c r="F74" s="13"/>
      <c r="G74" s="14"/>
      <c r="H74" s="14"/>
      <c r="I74" s="14"/>
    </row>
    <row r="75" spans="6:9">
      <c r="F75" s="13"/>
      <c r="G75" s="14"/>
      <c r="H75" s="14"/>
      <c r="I75" s="14"/>
    </row>
  </sheetData>
  <mergeCells count="1">
    <mergeCell ref="A3:M3"/>
  </mergeCells>
  <pageMargins left="0.70866141732283472" right="0.70866141732283472" top="0.74803149606299213" bottom="0.74803149606299213" header="0.31496062992125984" footer="0.31496062992125984"/>
  <pageSetup paperSize="9" scale="63" fitToHeight="0" orientation="landscape" r:id="rId1"/>
  <headerFooter>
    <oddFooter>&amp;A&amp;RStrona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V812"/>
  <sheetViews>
    <sheetView zoomScaleNormal="100" zoomScaleSheetLayoutView="40" workbookViewId="0">
      <pane ySplit="2" topLeftCell="A3" activePane="bottomLeft" state="frozen"/>
      <selection activeCell="B1" sqref="B1"/>
      <selection pane="bottomLeft" activeCell="M2" sqref="M2"/>
    </sheetView>
  </sheetViews>
  <sheetFormatPr defaultRowHeight="15"/>
  <cols>
    <col min="1" max="1" width="5" style="33" customWidth="1"/>
    <col min="2" max="2" width="63" style="34" customWidth="1"/>
    <col min="3" max="3" width="6.28515625" style="34" customWidth="1"/>
    <col min="4" max="4" width="6.7109375" style="35" customWidth="1"/>
    <col min="5" max="5" width="9.85546875" style="36" customWidth="1"/>
    <col min="6" max="6" width="7" style="37" customWidth="1"/>
    <col min="7" max="7" width="9.42578125" style="202" customWidth="1"/>
    <col min="8" max="8" width="14.42578125" style="39" customWidth="1"/>
    <col min="9" max="9" width="12.28515625" style="38" customWidth="1"/>
    <col min="10" max="10" width="10.85546875" style="38" customWidth="1"/>
    <col min="11" max="12" width="12.42578125" style="32" customWidth="1"/>
    <col min="13" max="16384" width="9.140625" style="32"/>
  </cols>
  <sheetData>
    <row r="1" spans="1:22" s="27" customFormat="1" ht="19.149999999999999" customHeight="1">
      <c r="A1" s="701" t="s">
        <v>559</v>
      </c>
      <c r="B1" s="701"/>
      <c r="C1" s="701"/>
      <c r="D1" s="701"/>
      <c r="E1" s="701"/>
      <c r="F1" s="701"/>
      <c r="G1" s="701"/>
      <c r="H1" s="701"/>
      <c r="I1" s="701"/>
      <c r="J1" s="701"/>
      <c r="K1" s="26"/>
      <c r="L1" s="26"/>
      <c r="M1" s="26"/>
      <c r="N1" s="26"/>
      <c r="O1" s="26"/>
      <c r="P1" s="26"/>
      <c r="Q1" s="26"/>
      <c r="R1" s="26"/>
      <c r="S1" s="26"/>
      <c r="T1" s="26"/>
      <c r="U1" s="26"/>
      <c r="V1" s="26"/>
    </row>
    <row r="2" spans="1:22" s="28" customFormat="1" ht="36.75" customHeight="1">
      <c r="A2" s="40" t="s">
        <v>0</v>
      </c>
      <c r="B2" s="41" t="s">
        <v>107</v>
      </c>
      <c r="C2" s="40" t="s">
        <v>108</v>
      </c>
      <c r="D2" s="40" t="s">
        <v>3</v>
      </c>
      <c r="E2" s="40" t="s">
        <v>109</v>
      </c>
      <c r="F2" s="5" t="s">
        <v>315</v>
      </c>
      <c r="G2" s="5" t="s">
        <v>304</v>
      </c>
      <c r="H2" s="4" t="s">
        <v>5</v>
      </c>
      <c r="I2" s="4" t="s">
        <v>6</v>
      </c>
      <c r="J2" s="4" t="s">
        <v>8</v>
      </c>
      <c r="K2" s="4" t="s">
        <v>9</v>
      </c>
      <c r="L2" s="540" t="s">
        <v>547</v>
      </c>
      <c r="M2" s="637" t="s">
        <v>406</v>
      </c>
      <c r="N2" s="164"/>
      <c r="O2" s="164"/>
      <c r="P2" s="164"/>
      <c r="Q2" s="164"/>
      <c r="R2" s="164"/>
      <c r="S2" s="164"/>
      <c r="T2" s="164"/>
      <c r="U2" s="164"/>
      <c r="V2" s="164"/>
    </row>
    <row r="3" spans="1:22" s="31" customFormat="1" ht="61.9" customHeight="1">
      <c r="A3" s="29">
        <v>1</v>
      </c>
      <c r="B3" s="86" t="s">
        <v>298</v>
      </c>
      <c r="C3" s="29" t="s">
        <v>12</v>
      </c>
      <c r="D3" s="165">
        <v>15</v>
      </c>
      <c r="E3" s="172"/>
      <c r="F3" s="173">
        <v>0.08</v>
      </c>
      <c r="G3" s="203">
        <f>E3*F3</f>
        <v>0</v>
      </c>
      <c r="H3" s="179">
        <f>E3+G3</f>
        <v>0</v>
      </c>
      <c r="I3" s="179">
        <f>D3*E3</f>
        <v>0</v>
      </c>
      <c r="J3" s="198">
        <f>K3-I3</f>
        <v>0</v>
      </c>
      <c r="K3" s="179">
        <f>D3*H3</f>
        <v>0</v>
      </c>
      <c r="L3" s="541"/>
      <c r="M3" s="560"/>
      <c r="N3" s="30"/>
      <c r="O3" s="30"/>
      <c r="P3" s="30"/>
      <c r="Q3" s="30"/>
      <c r="R3" s="30"/>
      <c r="S3" s="30"/>
      <c r="T3" s="30"/>
      <c r="U3" s="30"/>
      <c r="V3" s="30"/>
    </row>
    <row r="4" spans="1:22">
      <c r="A4" s="142"/>
      <c r="B4" s="142"/>
      <c r="C4" s="142"/>
      <c r="D4" s="142"/>
      <c r="E4" s="142"/>
      <c r="F4" s="143"/>
      <c r="G4" s="143"/>
      <c r="H4" s="21" t="s">
        <v>277</v>
      </c>
      <c r="I4" s="176"/>
      <c r="J4" s="176"/>
      <c r="K4" s="176"/>
      <c r="L4" s="610"/>
    </row>
    <row r="5" spans="1:22">
      <c r="A5" s="32"/>
      <c r="B5" s="160"/>
      <c r="C5" s="160"/>
      <c r="D5" s="161"/>
      <c r="E5" s="162"/>
      <c r="F5" s="163"/>
      <c r="G5" s="163"/>
      <c r="H5" s="38"/>
    </row>
    <row r="6" spans="1:22">
      <c r="A6" s="702" t="s">
        <v>248</v>
      </c>
      <c r="B6" s="703"/>
      <c r="C6" s="703"/>
      <c r="D6" s="703"/>
      <c r="E6" s="703"/>
      <c r="F6" s="703"/>
      <c r="G6" s="703"/>
      <c r="H6" s="703"/>
      <c r="I6" s="703"/>
      <c r="J6" s="703"/>
    </row>
    <row r="7" spans="1:22">
      <c r="A7" s="704"/>
      <c r="B7" s="703"/>
      <c r="C7" s="703"/>
      <c r="D7" s="703"/>
      <c r="E7" s="703"/>
      <c r="F7" s="703"/>
      <c r="G7" s="703"/>
      <c r="H7" s="703"/>
      <c r="I7" s="703"/>
      <c r="J7" s="703"/>
    </row>
    <row r="8" spans="1:22">
      <c r="A8" s="704"/>
      <c r="B8" s="703"/>
      <c r="C8" s="703"/>
      <c r="D8" s="703"/>
      <c r="E8" s="703"/>
      <c r="F8" s="703"/>
      <c r="G8" s="703"/>
      <c r="H8" s="703"/>
      <c r="I8" s="703"/>
      <c r="J8" s="703"/>
    </row>
    <row r="9" spans="1:22" ht="6" customHeight="1">
      <c r="A9" s="704"/>
      <c r="B9" s="703"/>
      <c r="C9" s="703"/>
      <c r="D9" s="703"/>
      <c r="E9" s="703"/>
      <c r="F9" s="703"/>
      <c r="G9" s="703"/>
      <c r="H9" s="703"/>
      <c r="I9" s="703"/>
      <c r="J9" s="703"/>
    </row>
    <row r="10" spans="1:22" hidden="1">
      <c r="A10" s="704"/>
      <c r="B10" s="703"/>
      <c r="C10" s="703"/>
      <c r="D10" s="703"/>
      <c r="E10" s="703"/>
      <c r="F10" s="703"/>
      <c r="G10" s="703"/>
      <c r="H10" s="703"/>
      <c r="I10" s="703"/>
      <c r="J10" s="703"/>
    </row>
    <row r="11" spans="1:22" hidden="1">
      <c r="A11" s="704"/>
      <c r="B11" s="703"/>
      <c r="C11" s="703"/>
      <c r="D11" s="703"/>
      <c r="E11" s="703"/>
      <c r="F11" s="703"/>
      <c r="G11" s="703"/>
      <c r="H11" s="703"/>
      <c r="I11" s="703"/>
      <c r="J11" s="703"/>
    </row>
    <row r="12" spans="1:22" hidden="1">
      <c r="A12" s="704"/>
      <c r="B12" s="703"/>
      <c r="C12" s="703"/>
      <c r="D12" s="703"/>
      <c r="E12" s="703"/>
      <c r="F12" s="703"/>
      <c r="G12" s="703"/>
      <c r="H12" s="703"/>
      <c r="I12" s="703"/>
      <c r="J12" s="703"/>
    </row>
    <row r="13" spans="1:22" hidden="1">
      <c r="A13" s="704"/>
      <c r="B13" s="703"/>
      <c r="C13" s="703"/>
      <c r="D13" s="703"/>
      <c r="E13" s="703"/>
      <c r="F13" s="703"/>
      <c r="G13" s="703"/>
      <c r="H13" s="703"/>
      <c r="I13" s="703"/>
      <c r="J13" s="703"/>
    </row>
    <row r="14" spans="1:22" hidden="1">
      <c r="A14" s="704"/>
      <c r="B14" s="703"/>
      <c r="C14" s="703"/>
      <c r="D14" s="703"/>
      <c r="E14" s="703"/>
      <c r="F14" s="703"/>
      <c r="G14" s="703"/>
      <c r="H14" s="703"/>
      <c r="I14" s="703"/>
      <c r="J14" s="703"/>
    </row>
    <row r="15" spans="1:22" hidden="1">
      <c r="A15" s="704"/>
      <c r="B15" s="703"/>
      <c r="C15" s="703"/>
      <c r="D15" s="703"/>
      <c r="E15" s="703"/>
      <c r="F15" s="703"/>
      <c r="G15" s="703"/>
      <c r="H15" s="703"/>
      <c r="I15" s="703"/>
      <c r="J15" s="703"/>
    </row>
    <row r="16" spans="1:22" hidden="1">
      <c r="A16" s="704"/>
      <c r="B16" s="703"/>
      <c r="C16" s="703"/>
      <c r="D16" s="703"/>
      <c r="E16" s="703"/>
      <c r="F16" s="703"/>
      <c r="G16" s="703"/>
      <c r="H16" s="703"/>
      <c r="I16" s="703"/>
      <c r="J16" s="703"/>
    </row>
    <row r="17" spans="1:10" hidden="1">
      <c r="A17" s="704"/>
      <c r="B17" s="703"/>
      <c r="C17" s="703"/>
      <c r="D17" s="703"/>
      <c r="E17" s="703"/>
      <c r="F17" s="703"/>
      <c r="G17" s="703"/>
      <c r="H17" s="703"/>
      <c r="I17" s="703"/>
      <c r="J17" s="703"/>
    </row>
    <row r="18" spans="1:10">
      <c r="A18" s="32"/>
      <c r="B18" s="160"/>
      <c r="C18" s="160"/>
      <c r="D18" s="161"/>
      <c r="E18" s="162"/>
      <c r="F18" s="163"/>
      <c r="G18" s="163"/>
      <c r="H18" s="38"/>
    </row>
    <row r="19" spans="1:10">
      <c r="A19" s="32"/>
      <c r="B19" s="160"/>
      <c r="C19" s="160"/>
      <c r="D19" s="161"/>
      <c r="E19" s="162"/>
      <c r="F19" s="163"/>
      <c r="G19" s="163"/>
      <c r="H19" s="38"/>
    </row>
    <row r="20" spans="1:10">
      <c r="A20" s="32"/>
      <c r="B20" s="160"/>
      <c r="C20" s="160"/>
      <c r="D20" s="161"/>
      <c r="E20" s="162"/>
      <c r="F20" s="163"/>
      <c r="G20" s="163"/>
      <c r="H20" s="38"/>
    </row>
    <row r="21" spans="1:10">
      <c r="A21" s="32"/>
      <c r="B21" s="160"/>
      <c r="C21" s="160"/>
      <c r="D21" s="161"/>
      <c r="E21" s="162"/>
      <c r="F21" s="163"/>
      <c r="G21" s="163"/>
      <c r="H21" s="38"/>
    </row>
    <row r="22" spans="1:10">
      <c r="A22" s="32"/>
      <c r="B22" s="160"/>
      <c r="C22" s="160"/>
      <c r="D22" s="161"/>
      <c r="E22" s="162"/>
      <c r="F22" s="163"/>
      <c r="G22" s="163"/>
      <c r="H22" s="38"/>
    </row>
    <row r="23" spans="1:10">
      <c r="A23" s="32"/>
      <c r="B23" s="160"/>
      <c r="C23" s="160"/>
      <c r="D23" s="161"/>
      <c r="E23" s="162"/>
      <c r="F23" s="163"/>
      <c r="G23" s="163"/>
      <c r="H23" s="38"/>
    </row>
    <row r="24" spans="1:10">
      <c r="A24" s="32"/>
      <c r="B24" s="160"/>
      <c r="C24" s="160"/>
      <c r="D24" s="161"/>
      <c r="E24" s="162"/>
      <c r="F24" s="163"/>
      <c r="G24" s="163"/>
      <c r="H24" s="38"/>
    </row>
    <row r="25" spans="1:10">
      <c r="A25" s="32"/>
      <c r="B25" s="160"/>
      <c r="C25" s="160"/>
      <c r="D25" s="161"/>
      <c r="E25" s="162"/>
      <c r="F25" s="163"/>
      <c r="G25" s="163"/>
      <c r="H25" s="38"/>
    </row>
    <row r="26" spans="1:10">
      <c r="A26" s="32"/>
      <c r="B26" s="160"/>
      <c r="C26" s="160"/>
      <c r="D26" s="161"/>
      <c r="E26" s="162"/>
      <c r="F26" s="163"/>
      <c r="G26" s="163"/>
      <c r="H26" s="38"/>
    </row>
    <row r="27" spans="1:10">
      <c r="A27" s="32"/>
      <c r="B27" s="160"/>
      <c r="C27" s="160"/>
      <c r="D27" s="161"/>
      <c r="E27" s="162"/>
      <c r="F27" s="163"/>
      <c r="G27" s="163"/>
      <c r="H27" s="38"/>
    </row>
    <row r="28" spans="1:10">
      <c r="A28" s="32"/>
      <c r="B28" s="160"/>
      <c r="C28" s="160"/>
      <c r="D28" s="161"/>
      <c r="E28" s="162"/>
      <c r="F28" s="163"/>
      <c r="G28" s="163"/>
      <c r="H28" s="38"/>
    </row>
    <row r="29" spans="1:10">
      <c r="A29" s="32"/>
      <c r="B29" s="160"/>
      <c r="C29" s="160"/>
      <c r="D29" s="161"/>
      <c r="E29" s="162"/>
      <c r="F29" s="163"/>
      <c r="G29" s="163"/>
      <c r="H29" s="38"/>
    </row>
    <row r="30" spans="1:10">
      <c r="A30" s="32"/>
      <c r="B30" s="160"/>
      <c r="C30" s="160"/>
      <c r="D30" s="161"/>
      <c r="E30" s="162"/>
      <c r="F30" s="163"/>
      <c r="G30" s="163"/>
      <c r="H30" s="38"/>
    </row>
    <row r="31" spans="1:10">
      <c r="A31" s="32"/>
      <c r="B31" s="160"/>
      <c r="C31" s="160"/>
      <c r="D31" s="161"/>
      <c r="E31" s="162"/>
      <c r="F31" s="163"/>
      <c r="G31" s="163"/>
      <c r="H31" s="38"/>
    </row>
    <row r="32" spans="1:10">
      <c r="A32" s="32"/>
      <c r="B32" s="160"/>
      <c r="C32" s="160"/>
      <c r="D32" s="161"/>
      <c r="E32" s="162"/>
      <c r="F32" s="163"/>
      <c r="G32" s="163"/>
      <c r="H32" s="38"/>
    </row>
    <row r="33" spans="1:8">
      <c r="A33" s="32"/>
      <c r="B33" s="160"/>
      <c r="C33" s="160"/>
      <c r="D33" s="161"/>
      <c r="E33" s="162"/>
      <c r="F33" s="163"/>
      <c r="G33" s="163"/>
      <c r="H33" s="38"/>
    </row>
    <row r="34" spans="1:8">
      <c r="A34" s="32"/>
      <c r="B34" s="160"/>
      <c r="C34" s="160"/>
      <c r="D34" s="161"/>
      <c r="E34" s="162"/>
      <c r="F34" s="163"/>
      <c r="G34" s="163"/>
      <c r="H34" s="38"/>
    </row>
    <row r="35" spans="1:8">
      <c r="A35" s="32"/>
      <c r="B35" s="160"/>
      <c r="C35" s="160"/>
      <c r="D35" s="161"/>
      <c r="E35" s="162"/>
      <c r="F35" s="163"/>
      <c r="G35" s="163"/>
      <c r="H35" s="38"/>
    </row>
    <row r="36" spans="1:8">
      <c r="A36" s="32"/>
      <c r="B36" s="160"/>
      <c r="C36" s="160"/>
      <c r="D36" s="161"/>
      <c r="E36" s="162"/>
      <c r="F36" s="163"/>
      <c r="G36" s="163"/>
      <c r="H36" s="38"/>
    </row>
    <row r="37" spans="1:8">
      <c r="A37" s="32"/>
      <c r="B37" s="160"/>
      <c r="C37" s="160"/>
      <c r="D37" s="161"/>
      <c r="E37" s="162"/>
      <c r="F37" s="163"/>
      <c r="G37" s="163"/>
      <c r="H37" s="38"/>
    </row>
    <row r="38" spans="1:8">
      <c r="A38" s="32"/>
      <c r="B38" s="160"/>
      <c r="C38" s="160"/>
      <c r="D38" s="161"/>
      <c r="E38" s="162"/>
      <c r="F38" s="163"/>
      <c r="G38" s="163"/>
      <c r="H38" s="38"/>
    </row>
    <row r="39" spans="1:8">
      <c r="A39" s="32"/>
      <c r="B39" s="160"/>
      <c r="C39" s="160"/>
      <c r="D39" s="161"/>
      <c r="E39" s="162"/>
      <c r="F39" s="163"/>
      <c r="G39" s="163"/>
      <c r="H39" s="38"/>
    </row>
    <row r="40" spans="1:8">
      <c r="A40" s="32"/>
      <c r="B40" s="160"/>
      <c r="C40" s="160"/>
      <c r="D40" s="161"/>
      <c r="E40" s="162"/>
      <c r="F40" s="163"/>
      <c r="G40" s="163"/>
      <c r="H40" s="38"/>
    </row>
    <row r="41" spans="1:8">
      <c r="A41" s="32"/>
      <c r="B41" s="160"/>
      <c r="C41" s="160"/>
      <c r="D41" s="161"/>
      <c r="E41" s="162"/>
      <c r="F41" s="163"/>
      <c r="G41" s="163"/>
      <c r="H41" s="38"/>
    </row>
    <row r="42" spans="1:8">
      <c r="A42" s="32"/>
      <c r="B42" s="160"/>
      <c r="C42" s="160"/>
      <c r="D42" s="161"/>
      <c r="E42" s="162"/>
      <c r="F42" s="163"/>
      <c r="G42" s="163"/>
      <c r="H42" s="38"/>
    </row>
    <row r="43" spans="1:8">
      <c r="A43" s="32"/>
      <c r="B43" s="160"/>
      <c r="C43" s="160"/>
      <c r="D43" s="161"/>
      <c r="E43" s="162"/>
      <c r="F43" s="163"/>
      <c r="G43" s="163"/>
      <c r="H43" s="38"/>
    </row>
    <row r="44" spans="1:8">
      <c r="A44" s="32"/>
      <c r="B44" s="160"/>
      <c r="C44" s="160"/>
      <c r="D44" s="161"/>
      <c r="E44" s="162"/>
      <c r="F44" s="163"/>
      <c r="G44" s="163"/>
      <c r="H44" s="38"/>
    </row>
    <row r="45" spans="1:8">
      <c r="A45" s="32"/>
      <c r="B45" s="160"/>
      <c r="C45" s="160"/>
      <c r="D45" s="161"/>
      <c r="E45" s="162"/>
      <c r="F45" s="163"/>
      <c r="G45" s="163"/>
      <c r="H45" s="38"/>
    </row>
    <row r="46" spans="1:8">
      <c r="A46" s="32"/>
      <c r="B46" s="160"/>
      <c r="C46" s="160"/>
      <c r="D46" s="161"/>
      <c r="E46" s="162"/>
      <c r="F46" s="163"/>
      <c r="G46" s="163"/>
      <c r="H46" s="38"/>
    </row>
    <row r="47" spans="1:8">
      <c r="A47" s="32"/>
      <c r="B47" s="160"/>
      <c r="C47" s="160"/>
      <c r="D47" s="161"/>
      <c r="E47" s="162"/>
      <c r="F47" s="163"/>
      <c r="G47" s="163"/>
      <c r="H47" s="38"/>
    </row>
    <row r="48" spans="1:8">
      <c r="A48" s="32"/>
      <c r="B48" s="160"/>
      <c r="C48" s="160"/>
      <c r="D48" s="161"/>
      <c r="E48" s="162"/>
      <c r="F48" s="163"/>
      <c r="G48" s="163"/>
      <c r="H48" s="38"/>
    </row>
    <row r="49" spans="1:8">
      <c r="A49" s="32"/>
      <c r="B49" s="160"/>
      <c r="C49" s="160"/>
      <c r="D49" s="161"/>
      <c r="E49" s="162"/>
      <c r="F49" s="163"/>
      <c r="G49" s="163"/>
      <c r="H49" s="38"/>
    </row>
    <row r="50" spans="1:8">
      <c r="A50" s="32"/>
      <c r="B50" s="160"/>
      <c r="C50" s="160"/>
      <c r="D50" s="161"/>
      <c r="E50" s="162"/>
      <c r="F50" s="163"/>
      <c r="G50" s="163"/>
      <c r="H50" s="38"/>
    </row>
    <row r="51" spans="1:8">
      <c r="A51" s="32"/>
      <c r="B51" s="160"/>
      <c r="C51" s="160"/>
      <c r="D51" s="161"/>
      <c r="E51" s="162"/>
      <c r="F51" s="163"/>
      <c r="G51" s="163"/>
      <c r="H51" s="38"/>
    </row>
    <row r="52" spans="1:8">
      <c r="A52" s="32"/>
      <c r="B52" s="160"/>
      <c r="C52" s="160"/>
      <c r="D52" s="161"/>
      <c r="E52" s="162"/>
      <c r="F52" s="163"/>
      <c r="G52" s="163"/>
      <c r="H52" s="38"/>
    </row>
    <row r="53" spans="1:8">
      <c r="A53" s="32"/>
      <c r="B53" s="160"/>
      <c r="C53" s="160"/>
      <c r="D53" s="161"/>
      <c r="E53" s="162"/>
      <c r="F53" s="163"/>
      <c r="G53" s="163"/>
      <c r="H53" s="38"/>
    </row>
    <row r="54" spans="1:8">
      <c r="A54" s="32"/>
      <c r="B54" s="160"/>
      <c r="C54" s="160"/>
      <c r="D54" s="161"/>
      <c r="E54" s="162"/>
      <c r="F54" s="163"/>
      <c r="G54" s="163"/>
      <c r="H54" s="38"/>
    </row>
    <row r="55" spans="1:8">
      <c r="A55" s="32"/>
      <c r="B55" s="160"/>
      <c r="C55" s="160"/>
      <c r="D55" s="161"/>
      <c r="E55" s="162"/>
      <c r="F55" s="163"/>
      <c r="G55" s="163"/>
      <c r="H55" s="38"/>
    </row>
    <row r="56" spans="1:8">
      <c r="A56" s="32"/>
      <c r="B56" s="160"/>
      <c r="C56" s="160"/>
      <c r="D56" s="161"/>
      <c r="E56" s="162"/>
      <c r="F56" s="163"/>
      <c r="G56" s="163"/>
      <c r="H56" s="38"/>
    </row>
    <row r="57" spans="1:8">
      <c r="A57" s="32"/>
      <c r="B57" s="160"/>
      <c r="C57" s="160"/>
      <c r="D57" s="161"/>
      <c r="E57" s="162"/>
      <c r="F57" s="163"/>
      <c r="G57" s="163"/>
      <c r="H57" s="38"/>
    </row>
    <row r="58" spans="1:8">
      <c r="A58" s="32"/>
      <c r="B58" s="160"/>
      <c r="C58" s="160"/>
      <c r="D58" s="161"/>
      <c r="E58" s="162"/>
      <c r="F58" s="163"/>
      <c r="G58" s="163"/>
      <c r="H58" s="38"/>
    </row>
    <row r="59" spans="1:8">
      <c r="A59" s="32"/>
      <c r="B59" s="160"/>
      <c r="C59" s="160"/>
      <c r="D59" s="161"/>
      <c r="E59" s="162"/>
      <c r="F59" s="163"/>
      <c r="G59" s="163"/>
      <c r="H59" s="38"/>
    </row>
    <row r="60" spans="1:8">
      <c r="A60" s="32"/>
      <c r="B60" s="160"/>
      <c r="C60" s="160"/>
      <c r="D60" s="161"/>
      <c r="E60" s="162"/>
      <c r="F60" s="163"/>
      <c r="G60" s="163"/>
      <c r="H60" s="38"/>
    </row>
    <row r="61" spans="1:8">
      <c r="A61" s="32"/>
      <c r="B61" s="160"/>
      <c r="C61" s="160"/>
      <c r="D61" s="161"/>
      <c r="E61" s="162"/>
      <c r="F61" s="163"/>
      <c r="G61" s="163"/>
      <c r="H61" s="38"/>
    </row>
    <row r="62" spans="1:8">
      <c r="A62" s="32"/>
      <c r="B62" s="160"/>
      <c r="C62" s="160"/>
      <c r="D62" s="161"/>
      <c r="E62" s="162"/>
      <c r="F62" s="163"/>
      <c r="G62" s="163"/>
      <c r="H62" s="38"/>
    </row>
    <row r="63" spans="1:8">
      <c r="A63" s="32"/>
      <c r="B63" s="160"/>
      <c r="C63" s="160"/>
      <c r="D63" s="161"/>
      <c r="E63" s="162"/>
      <c r="F63" s="163"/>
      <c r="G63" s="163"/>
      <c r="H63" s="38"/>
    </row>
    <row r="64" spans="1:8">
      <c r="A64" s="32"/>
      <c r="B64" s="160"/>
      <c r="C64" s="160"/>
      <c r="D64" s="161"/>
      <c r="E64" s="162"/>
      <c r="F64" s="163"/>
      <c r="G64" s="163"/>
      <c r="H64" s="38"/>
    </row>
    <row r="65" spans="1:8">
      <c r="A65" s="32"/>
      <c r="B65" s="160"/>
      <c r="C65" s="160"/>
      <c r="D65" s="161"/>
      <c r="E65" s="162"/>
      <c r="F65" s="163"/>
      <c r="G65" s="163"/>
      <c r="H65" s="38"/>
    </row>
    <row r="66" spans="1:8">
      <c r="A66" s="32"/>
      <c r="B66" s="160"/>
      <c r="C66" s="160"/>
      <c r="D66" s="161"/>
      <c r="E66" s="162"/>
      <c r="F66" s="163"/>
      <c r="G66" s="163"/>
      <c r="H66" s="38"/>
    </row>
    <row r="67" spans="1:8">
      <c r="A67" s="32"/>
      <c r="B67" s="160"/>
      <c r="C67" s="160"/>
      <c r="D67" s="161"/>
      <c r="E67" s="162"/>
      <c r="F67" s="163"/>
      <c r="G67" s="163"/>
      <c r="H67" s="38"/>
    </row>
    <row r="68" spans="1:8">
      <c r="A68" s="32"/>
      <c r="B68" s="160"/>
      <c r="C68" s="160"/>
      <c r="D68" s="161"/>
      <c r="E68" s="162"/>
      <c r="F68" s="163"/>
      <c r="G68" s="163"/>
      <c r="H68" s="38"/>
    </row>
    <row r="69" spans="1:8">
      <c r="A69" s="32"/>
      <c r="B69" s="160"/>
      <c r="C69" s="160"/>
      <c r="D69" s="161"/>
      <c r="E69" s="162"/>
      <c r="F69" s="163"/>
      <c r="G69" s="163"/>
      <c r="H69" s="38"/>
    </row>
    <row r="70" spans="1:8">
      <c r="A70" s="32"/>
      <c r="B70" s="160"/>
      <c r="C70" s="160"/>
      <c r="D70" s="161"/>
      <c r="E70" s="162"/>
      <c r="F70" s="163"/>
      <c r="G70" s="163"/>
      <c r="H70" s="38"/>
    </row>
    <row r="71" spans="1:8">
      <c r="A71" s="32"/>
      <c r="B71" s="160"/>
      <c r="C71" s="160"/>
      <c r="D71" s="161"/>
      <c r="E71" s="162"/>
      <c r="F71" s="163"/>
      <c r="G71" s="163"/>
      <c r="H71" s="38"/>
    </row>
    <row r="72" spans="1:8">
      <c r="A72" s="32"/>
      <c r="B72" s="160"/>
      <c r="C72" s="160"/>
      <c r="D72" s="161"/>
      <c r="E72" s="162"/>
      <c r="F72" s="163"/>
      <c r="G72" s="163"/>
      <c r="H72" s="38"/>
    </row>
    <row r="73" spans="1:8">
      <c r="A73" s="32"/>
      <c r="B73" s="160"/>
      <c r="C73" s="160"/>
      <c r="D73" s="161"/>
      <c r="E73" s="162"/>
      <c r="F73" s="163"/>
      <c r="G73" s="163"/>
      <c r="H73" s="38"/>
    </row>
    <row r="74" spans="1:8">
      <c r="A74" s="32"/>
      <c r="B74" s="160"/>
      <c r="C74" s="160"/>
      <c r="D74" s="161"/>
      <c r="E74" s="162"/>
      <c r="F74" s="163"/>
      <c r="G74" s="163"/>
      <c r="H74" s="38"/>
    </row>
    <row r="75" spans="1:8">
      <c r="A75" s="32"/>
      <c r="B75" s="160"/>
      <c r="C75" s="160"/>
      <c r="D75" s="161"/>
      <c r="E75" s="162"/>
      <c r="F75" s="163"/>
      <c r="G75" s="163"/>
      <c r="H75" s="38"/>
    </row>
    <row r="76" spans="1:8">
      <c r="A76" s="32"/>
      <c r="B76" s="160"/>
      <c r="C76" s="160"/>
      <c r="D76" s="161"/>
      <c r="E76" s="162"/>
      <c r="F76" s="163"/>
      <c r="G76" s="163"/>
      <c r="H76" s="38"/>
    </row>
    <row r="77" spans="1:8">
      <c r="A77" s="32"/>
      <c r="B77" s="160"/>
      <c r="C77" s="160"/>
      <c r="D77" s="161"/>
      <c r="E77" s="162"/>
      <c r="F77" s="163"/>
      <c r="G77" s="163"/>
      <c r="H77" s="38"/>
    </row>
    <row r="78" spans="1:8">
      <c r="A78" s="32"/>
      <c r="B78" s="160"/>
      <c r="C78" s="160"/>
      <c r="D78" s="161"/>
      <c r="E78" s="162"/>
      <c r="F78" s="163"/>
      <c r="G78" s="163"/>
      <c r="H78" s="38"/>
    </row>
    <row r="79" spans="1:8">
      <c r="A79" s="32"/>
      <c r="B79" s="160"/>
      <c r="C79" s="160"/>
      <c r="D79" s="161"/>
      <c r="E79" s="162"/>
      <c r="F79" s="163"/>
      <c r="G79" s="163"/>
      <c r="H79" s="38"/>
    </row>
    <row r="80" spans="1:8">
      <c r="A80" s="32"/>
      <c r="B80" s="160"/>
      <c r="C80" s="160"/>
      <c r="D80" s="161"/>
      <c r="E80" s="162"/>
      <c r="F80" s="163"/>
      <c r="G80" s="163"/>
      <c r="H80" s="38"/>
    </row>
    <row r="81" spans="1:8">
      <c r="A81" s="32"/>
      <c r="B81" s="160"/>
      <c r="C81" s="160"/>
      <c r="D81" s="161"/>
      <c r="E81" s="162"/>
      <c r="F81" s="163"/>
      <c r="G81" s="163"/>
      <c r="H81" s="38"/>
    </row>
    <row r="82" spans="1:8">
      <c r="A82" s="32"/>
      <c r="B82" s="160"/>
      <c r="C82" s="160"/>
      <c r="D82" s="161"/>
      <c r="E82" s="162"/>
      <c r="F82" s="163"/>
      <c r="G82" s="163"/>
      <c r="H82" s="38"/>
    </row>
    <row r="83" spans="1:8">
      <c r="A83" s="32"/>
      <c r="B83" s="160"/>
      <c r="C83" s="160"/>
      <c r="D83" s="161"/>
      <c r="E83" s="162"/>
      <c r="F83" s="163"/>
      <c r="G83" s="163"/>
      <c r="H83" s="38"/>
    </row>
    <row r="84" spans="1:8">
      <c r="A84" s="32"/>
      <c r="B84" s="160"/>
      <c r="C84" s="160"/>
      <c r="D84" s="161"/>
      <c r="E84" s="162"/>
      <c r="F84" s="163"/>
      <c r="G84" s="163"/>
      <c r="H84" s="38"/>
    </row>
    <row r="85" spans="1:8">
      <c r="A85" s="32"/>
      <c r="B85" s="160"/>
      <c r="C85" s="160"/>
      <c r="D85" s="161"/>
      <c r="E85" s="162"/>
      <c r="F85" s="163"/>
      <c r="G85" s="163"/>
      <c r="H85" s="38"/>
    </row>
    <row r="86" spans="1:8">
      <c r="A86" s="32"/>
      <c r="B86" s="160"/>
      <c r="C86" s="160"/>
      <c r="D86" s="161"/>
      <c r="E86" s="162"/>
      <c r="F86" s="163"/>
      <c r="G86" s="163"/>
      <c r="H86" s="38"/>
    </row>
    <row r="87" spans="1:8">
      <c r="A87" s="32"/>
      <c r="B87" s="160"/>
      <c r="C87" s="160"/>
      <c r="D87" s="161"/>
      <c r="E87" s="162"/>
      <c r="F87" s="163"/>
      <c r="G87" s="163"/>
      <c r="H87" s="38"/>
    </row>
    <row r="88" spans="1:8">
      <c r="A88" s="32"/>
      <c r="B88" s="160"/>
      <c r="C88" s="160"/>
      <c r="D88" s="161"/>
      <c r="E88" s="162"/>
      <c r="F88" s="163"/>
      <c r="G88" s="163"/>
      <c r="H88" s="38"/>
    </row>
    <row r="89" spans="1:8">
      <c r="A89" s="32"/>
      <c r="B89" s="160"/>
      <c r="C89" s="160"/>
      <c r="D89" s="161"/>
      <c r="E89" s="162"/>
      <c r="F89" s="163"/>
      <c r="G89" s="163"/>
      <c r="H89" s="38"/>
    </row>
    <row r="90" spans="1:8">
      <c r="A90" s="32"/>
      <c r="B90" s="160"/>
      <c r="C90" s="160"/>
      <c r="D90" s="161"/>
      <c r="E90" s="162"/>
      <c r="F90" s="163"/>
      <c r="G90" s="163"/>
      <c r="H90" s="38"/>
    </row>
    <row r="91" spans="1:8">
      <c r="A91" s="32"/>
      <c r="B91" s="160"/>
      <c r="C91" s="160"/>
      <c r="D91" s="161"/>
      <c r="E91" s="162"/>
      <c r="F91" s="163"/>
      <c r="G91" s="163"/>
      <c r="H91" s="38"/>
    </row>
    <row r="92" spans="1:8">
      <c r="A92" s="32"/>
      <c r="B92" s="160"/>
      <c r="C92" s="160"/>
      <c r="D92" s="161"/>
      <c r="E92" s="162"/>
      <c r="F92" s="163"/>
      <c r="G92" s="163"/>
      <c r="H92" s="38"/>
    </row>
    <row r="93" spans="1:8">
      <c r="A93" s="32"/>
      <c r="B93" s="160"/>
      <c r="C93" s="160"/>
      <c r="D93" s="161"/>
      <c r="E93" s="162"/>
      <c r="F93" s="163"/>
      <c r="G93" s="163"/>
      <c r="H93" s="38"/>
    </row>
    <row r="94" spans="1:8">
      <c r="A94" s="32"/>
      <c r="B94" s="160"/>
      <c r="C94" s="160"/>
      <c r="D94" s="161"/>
      <c r="E94" s="162"/>
      <c r="F94" s="163"/>
      <c r="G94" s="163"/>
      <c r="H94" s="38"/>
    </row>
    <row r="95" spans="1:8">
      <c r="A95" s="32"/>
      <c r="B95" s="160"/>
      <c r="C95" s="160"/>
      <c r="D95" s="161"/>
      <c r="E95" s="162"/>
      <c r="F95" s="163"/>
      <c r="G95" s="163"/>
      <c r="H95" s="38"/>
    </row>
    <row r="96" spans="1:8">
      <c r="A96" s="32"/>
      <c r="B96" s="160"/>
      <c r="C96" s="160"/>
      <c r="D96" s="161"/>
      <c r="E96" s="162"/>
      <c r="F96" s="163"/>
      <c r="G96" s="163"/>
      <c r="H96" s="38"/>
    </row>
    <row r="97" spans="1:8">
      <c r="A97" s="32"/>
      <c r="B97" s="160"/>
      <c r="C97" s="160"/>
      <c r="D97" s="161"/>
      <c r="E97" s="162"/>
      <c r="F97" s="163"/>
      <c r="G97" s="163"/>
      <c r="H97" s="38"/>
    </row>
    <row r="98" spans="1:8">
      <c r="A98" s="32"/>
      <c r="B98" s="160"/>
      <c r="C98" s="160"/>
      <c r="D98" s="161"/>
      <c r="E98" s="162"/>
      <c r="F98" s="163"/>
      <c r="G98" s="163"/>
      <c r="H98" s="38"/>
    </row>
    <row r="99" spans="1:8">
      <c r="A99" s="32"/>
      <c r="B99" s="160"/>
      <c r="C99" s="160"/>
      <c r="D99" s="161"/>
      <c r="E99" s="162"/>
      <c r="F99" s="163"/>
      <c r="G99" s="163"/>
      <c r="H99" s="38"/>
    </row>
    <row r="100" spans="1:8">
      <c r="A100" s="32"/>
      <c r="B100" s="160"/>
      <c r="C100" s="160"/>
      <c r="D100" s="161"/>
      <c r="E100" s="162"/>
      <c r="F100" s="163"/>
      <c r="G100" s="163"/>
      <c r="H100" s="38"/>
    </row>
    <row r="101" spans="1:8">
      <c r="A101" s="32"/>
      <c r="B101" s="160"/>
      <c r="C101" s="160"/>
      <c r="D101" s="161"/>
      <c r="E101" s="162"/>
      <c r="F101" s="163"/>
      <c r="G101" s="163"/>
      <c r="H101" s="38"/>
    </row>
    <row r="102" spans="1:8">
      <c r="A102" s="32"/>
      <c r="B102" s="160"/>
      <c r="C102" s="160"/>
      <c r="D102" s="161"/>
      <c r="E102" s="162"/>
      <c r="F102" s="163"/>
      <c r="G102" s="163"/>
      <c r="H102" s="38"/>
    </row>
    <row r="103" spans="1:8">
      <c r="A103" s="32"/>
      <c r="B103" s="160"/>
      <c r="C103" s="160"/>
      <c r="D103" s="161"/>
      <c r="E103" s="162"/>
      <c r="F103" s="163"/>
      <c r="G103" s="163"/>
      <c r="H103" s="38"/>
    </row>
    <row r="104" spans="1:8">
      <c r="A104" s="32"/>
      <c r="B104" s="160"/>
      <c r="C104" s="160"/>
      <c r="D104" s="161"/>
      <c r="E104" s="162"/>
      <c r="F104" s="163"/>
      <c r="G104" s="163"/>
      <c r="H104" s="38"/>
    </row>
    <row r="105" spans="1:8">
      <c r="A105" s="32"/>
      <c r="B105" s="160"/>
      <c r="C105" s="160"/>
      <c r="D105" s="161"/>
      <c r="E105" s="162"/>
      <c r="F105" s="163"/>
      <c r="G105" s="163"/>
      <c r="H105" s="38"/>
    </row>
    <row r="106" spans="1:8">
      <c r="A106" s="32"/>
      <c r="B106" s="160"/>
      <c r="C106" s="160"/>
      <c r="D106" s="161"/>
      <c r="E106" s="162"/>
      <c r="F106" s="163"/>
      <c r="G106" s="163"/>
      <c r="H106" s="38"/>
    </row>
    <row r="107" spans="1:8">
      <c r="A107" s="32"/>
      <c r="B107" s="160"/>
      <c r="C107" s="160"/>
      <c r="D107" s="161"/>
      <c r="E107" s="162"/>
      <c r="F107" s="163"/>
      <c r="G107" s="163"/>
      <c r="H107" s="38"/>
    </row>
    <row r="108" spans="1:8">
      <c r="A108" s="32"/>
      <c r="B108" s="160"/>
      <c r="C108" s="160"/>
      <c r="D108" s="161"/>
      <c r="E108" s="162"/>
      <c r="F108" s="163"/>
      <c r="G108" s="163"/>
      <c r="H108" s="38"/>
    </row>
    <row r="109" spans="1:8">
      <c r="A109" s="32"/>
      <c r="B109" s="160"/>
      <c r="C109" s="160"/>
      <c r="D109" s="161"/>
      <c r="E109" s="162"/>
      <c r="F109" s="163"/>
      <c r="G109" s="163"/>
      <c r="H109" s="38"/>
    </row>
    <row r="110" spans="1:8">
      <c r="A110" s="32"/>
      <c r="B110" s="160"/>
      <c r="C110" s="160"/>
      <c r="D110" s="161"/>
      <c r="E110" s="162"/>
      <c r="F110" s="163"/>
      <c r="G110" s="163"/>
      <c r="H110" s="38"/>
    </row>
    <row r="111" spans="1:8">
      <c r="A111" s="32"/>
      <c r="B111" s="160"/>
      <c r="C111" s="160"/>
      <c r="D111" s="161"/>
      <c r="E111" s="162"/>
      <c r="F111" s="163"/>
      <c r="G111" s="163"/>
      <c r="H111" s="38"/>
    </row>
    <row r="112" spans="1:8">
      <c r="A112" s="32"/>
      <c r="B112" s="160"/>
      <c r="C112" s="160"/>
      <c r="D112" s="161"/>
      <c r="E112" s="162"/>
      <c r="F112" s="163"/>
      <c r="G112" s="163"/>
      <c r="H112" s="38"/>
    </row>
    <row r="113" spans="1:8">
      <c r="A113" s="32"/>
      <c r="B113" s="160"/>
      <c r="C113" s="160"/>
      <c r="D113" s="161"/>
      <c r="E113" s="162"/>
      <c r="F113" s="163"/>
      <c r="G113" s="163"/>
      <c r="H113" s="38"/>
    </row>
    <row r="114" spans="1:8">
      <c r="A114" s="32"/>
      <c r="B114" s="160"/>
      <c r="C114" s="160"/>
      <c r="D114" s="161"/>
      <c r="E114" s="162"/>
      <c r="F114" s="163"/>
      <c r="G114" s="163"/>
      <c r="H114" s="38"/>
    </row>
    <row r="115" spans="1:8">
      <c r="A115" s="32"/>
      <c r="B115" s="160"/>
      <c r="C115" s="160"/>
      <c r="D115" s="161"/>
      <c r="E115" s="162"/>
      <c r="F115" s="163"/>
      <c r="G115" s="163"/>
      <c r="H115" s="38"/>
    </row>
    <row r="116" spans="1:8">
      <c r="A116" s="32"/>
      <c r="B116" s="160"/>
      <c r="C116" s="160"/>
      <c r="D116" s="161"/>
      <c r="E116" s="162"/>
      <c r="F116" s="163"/>
      <c r="G116" s="163"/>
      <c r="H116" s="38"/>
    </row>
    <row r="117" spans="1:8">
      <c r="A117" s="32"/>
      <c r="B117" s="160"/>
      <c r="C117" s="160"/>
      <c r="D117" s="161"/>
      <c r="E117" s="162"/>
      <c r="F117" s="163"/>
      <c r="G117" s="163"/>
      <c r="H117" s="38"/>
    </row>
    <row r="118" spans="1:8">
      <c r="A118" s="32"/>
      <c r="B118" s="160"/>
      <c r="C118" s="160"/>
      <c r="D118" s="161"/>
      <c r="E118" s="162"/>
      <c r="F118" s="163"/>
      <c r="G118" s="163"/>
      <c r="H118" s="38"/>
    </row>
    <row r="119" spans="1:8">
      <c r="A119" s="32"/>
      <c r="B119" s="160"/>
      <c r="C119" s="160"/>
      <c r="D119" s="161"/>
      <c r="E119" s="162"/>
      <c r="F119" s="163"/>
      <c r="G119" s="163"/>
      <c r="H119" s="38"/>
    </row>
    <row r="120" spans="1:8">
      <c r="A120" s="32"/>
      <c r="B120" s="160"/>
      <c r="C120" s="160"/>
      <c r="D120" s="161"/>
      <c r="E120" s="162"/>
      <c r="F120" s="163"/>
      <c r="G120" s="163"/>
      <c r="H120" s="38"/>
    </row>
    <row r="121" spans="1:8">
      <c r="A121" s="32"/>
      <c r="B121" s="160"/>
      <c r="C121" s="160"/>
      <c r="D121" s="161"/>
      <c r="E121" s="162"/>
      <c r="F121" s="163"/>
      <c r="G121" s="163"/>
      <c r="H121" s="38"/>
    </row>
    <row r="122" spans="1:8">
      <c r="A122" s="32"/>
      <c r="B122" s="160"/>
      <c r="C122" s="160"/>
      <c r="D122" s="161"/>
      <c r="E122" s="162"/>
      <c r="F122" s="163"/>
      <c r="G122" s="163"/>
      <c r="H122" s="38"/>
    </row>
    <row r="123" spans="1:8">
      <c r="A123" s="32"/>
      <c r="B123" s="160"/>
      <c r="C123" s="160"/>
      <c r="D123" s="161"/>
      <c r="E123" s="162"/>
      <c r="F123" s="163"/>
      <c r="G123" s="163"/>
      <c r="H123" s="38"/>
    </row>
    <row r="124" spans="1:8">
      <c r="A124" s="32"/>
      <c r="B124" s="160"/>
      <c r="C124" s="160"/>
      <c r="D124" s="161"/>
      <c r="E124" s="162"/>
      <c r="F124" s="163"/>
      <c r="G124" s="163"/>
      <c r="H124" s="38"/>
    </row>
    <row r="125" spans="1:8">
      <c r="A125" s="32"/>
      <c r="B125" s="160"/>
      <c r="C125" s="160"/>
      <c r="D125" s="161"/>
      <c r="E125" s="162"/>
      <c r="F125" s="163"/>
      <c r="G125" s="163"/>
      <c r="H125" s="38"/>
    </row>
    <row r="126" spans="1:8">
      <c r="A126" s="32"/>
      <c r="B126" s="160"/>
      <c r="C126" s="160"/>
      <c r="D126" s="161"/>
      <c r="E126" s="162"/>
      <c r="F126" s="163"/>
      <c r="G126" s="163"/>
      <c r="H126" s="38"/>
    </row>
    <row r="127" spans="1:8">
      <c r="A127" s="32"/>
      <c r="B127" s="160"/>
      <c r="C127" s="160"/>
      <c r="D127" s="161"/>
      <c r="E127" s="162"/>
      <c r="F127" s="163"/>
      <c r="G127" s="163"/>
      <c r="H127" s="38"/>
    </row>
    <row r="128" spans="1:8">
      <c r="A128" s="32"/>
      <c r="B128" s="160"/>
      <c r="C128" s="160"/>
      <c r="D128" s="161"/>
      <c r="E128" s="162"/>
      <c r="F128" s="163"/>
      <c r="G128" s="163"/>
      <c r="H128" s="38"/>
    </row>
    <row r="129" spans="1:8">
      <c r="A129" s="32"/>
      <c r="B129" s="160"/>
      <c r="C129" s="160"/>
      <c r="D129" s="161"/>
      <c r="E129" s="162"/>
      <c r="F129" s="163"/>
      <c r="G129" s="163"/>
      <c r="H129" s="38"/>
    </row>
    <row r="130" spans="1:8">
      <c r="A130" s="32"/>
      <c r="B130" s="160"/>
      <c r="C130" s="160"/>
      <c r="D130" s="161"/>
      <c r="E130" s="162"/>
      <c r="F130" s="163"/>
      <c r="G130" s="163"/>
      <c r="H130" s="38"/>
    </row>
    <row r="131" spans="1:8">
      <c r="A131" s="32"/>
      <c r="B131" s="160"/>
      <c r="C131" s="160"/>
      <c r="D131" s="161"/>
      <c r="E131" s="162"/>
      <c r="F131" s="163"/>
      <c r="G131" s="163"/>
      <c r="H131" s="38"/>
    </row>
    <row r="132" spans="1:8">
      <c r="A132" s="32"/>
      <c r="B132" s="160"/>
      <c r="C132" s="160"/>
      <c r="D132" s="161"/>
      <c r="E132" s="162"/>
      <c r="F132" s="163"/>
      <c r="G132" s="163"/>
      <c r="H132" s="38"/>
    </row>
    <row r="133" spans="1:8">
      <c r="A133" s="32"/>
      <c r="B133" s="160"/>
      <c r="C133" s="160"/>
      <c r="D133" s="161"/>
      <c r="E133" s="162"/>
      <c r="F133" s="163"/>
      <c r="G133" s="163"/>
      <c r="H133" s="38"/>
    </row>
    <row r="134" spans="1:8">
      <c r="A134" s="32"/>
      <c r="B134" s="160"/>
      <c r="C134" s="160"/>
      <c r="D134" s="161"/>
      <c r="E134" s="162"/>
      <c r="F134" s="163"/>
      <c r="G134" s="163"/>
      <c r="H134" s="38"/>
    </row>
    <row r="135" spans="1:8">
      <c r="A135" s="32"/>
      <c r="B135" s="160"/>
      <c r="C135" s="160"/>
      <c r="D135" s="161"/>
      <c r="E135" s="162"/>
      <c r="F135" s="163"/>
      <c r="G135" s="163"/>
      <c r="H135" s="38"/>
    </row>
    <row r="136" spans="1:8">
      <c r="A136" s="32"/>
      <c r="B136" s="160"/>
      <c r="C136" s="160"/>
      <c r="D136" s="161"/>
      <c r="E136" s="162"/>
      <c r="F136" s="163"/>
      <c r="G136" s="163"/>
      <c r="H136" s="38"/>
    </row>
    <row r="137" spans="1:8">
      <c r="A137" s="32"/>
      <c r="B137" s="160"/>
      <c r="C137" s="160"/>
      <c r="D137" s="161"/>
      <c r="E137" s="162"/>
      <c r="F137" s="163"/>
      <c r="G137" s="163"/>
      <c r="H137" s="38"/>
    </row>
    <row r="138" spans="1:8">
      <c r="A138" s="32"/>
      <c r="B138" s="160"/>
      <c r="C138" s="160"/>
      <c r="D138" s="161"/>
      <c r="E138" s="162"/>
      <c r="F138" s="163"/>
      <c r="G138" s="163"/>
      <c r="H138" s="38"/>
    </row>
    <row r="139" spans="1:8">
      <c r="A139" s="32"/>
      <c r="B139" s="160"/>
      <c r="C139" s="160"/>
      <c r="D139" s="161"/>
      <c r="E139" s="162"/>
      <c r="F139" s="163"/>
      <c r="G139" s="163"/>
      <c r="H139" s="38"/>
    </row>
    <row r="140" spans="1:8">
      <c r="A140" s="32"/>
      <c r="B140" s="160"/>
      <c r="C140" s="160"/>
      <c r="D140" s="161"/>
      <c r="E140" s="162"/>
      <c r="F140" s="163"/>
      <c r="G140" s="163"/>
      <c r="H140" s="38"/>
    </row>
    <row r="141" spans="1:8">
      <c r="A141" s="32"/>
      <c r="B141" s="160"/>
      <c r="C141" s="160"/>
      <c r="D141" s="161"/>
      <c r="E141" s="162"/>
      <c r="F141" s="163"/>
      <c r="G141" s="163"/>
      <c r="H141" s="38"/>
    </row>
    <row r="142" spans="1:8">
      <c r="A142" s="32"/>
      <c r="B142" s="160"/>
      <c r="C142" s="160"/>
      <c r="D142" s="161"/>
      <c r="E142" s="162"/>
      <c r="F142" s="163"/>
      <c r="G142" s="163"/>
      <c r="H142" s="38"/>
    </row>
    <row r="143" spans="1:8">
      <c r="A143" s="32"/>
      <c r="B143" s="160"/>
      <c r="C143" s="160"/>
      <c r="D143" s="161"/>
      <c r="E143" s="162"/>
      <c r="F143" s="163"/>
      <c r="G143" s="163"/>
      <c r="H143" s="38"/>
    </row>
    <row r="144" spans="1:8">
      <c r="A144" s="32"/>
      <c r="B144" s="160"/>
      <c r="C144" s="160"/>
      <c r="D144" s="161"/>
      <c r="E144" s="162"/>
      <c r="F144" s="163"/>
      <c r="G144" s="163"/>
      <c r="H144" s="38"/>
    </row>
    <row r="145" spans="1:8">
      <c r="A145" s="32"/>
      <c r="B145" s="160"/>
      <c r="C145" s="160"/>
      <c r="D145" s="161"/>
      <c r="E145" s="162"/>
      <c r="F145" s="163"/>
      <c r="G145" s="163"/>
      <c r="H145" s="38"/>
    </row>
    <row r="146" spans="1:8">
      <c r="A146" s="32"/>
      <c r="B146" s="160"/>
      <c r="C146" s="160"/>
      <c r="D146" s="161"/>
      <c r="E146" s="162"/>
      <c r="F146" s="163"/>
      <c r="G146" s="163"/>
      <c r="H146" s="38"/>
    </row>
    <row r="147" spans="1:8">
      <c r="A147" s="32"/>
      <c r="B147" s="160"/>
      <c r="C147" s="160"/>
      <c r="D147" s="161"/>
      <c r="E147" s="162"/>
      <c r="F147" s="163"/>
      <c r="G147" s="163"/>
      <c r="H147" s="38"/>
    </row>
    <row r="148" spans="1:8">
      <c r="A148" s="32"/>
      <c r="B148" s="160"/>
      <c r="C148" s="160"/>
      <c r="D148" s="161"/>
      <c r="E148" s="162"/>
      <c r="F148" s="163"/>
      <c r="G148" s="163"/>
      <c r="H148" s="38"/>
    </row>
    <row r="149" spans="1:8">
      <c r="A149" s="32"/>
      <c r="B149" s="160"/>
      <c r="C149" s="160"/>
      <c r="D149" s="161"/>
      <c r="E149" s="162"/>
      <c r="F149" s="163"/>
      <c r="G149" s="163"/>
      <c r="H149" s="38"/>
    </row>
    <row r="150" spans="1:8">
      <c r="A150" s="32"/>
      <c r="B150" s="160"/>
      <c r="C150" s="160"/>
      <c r="D150" s="161"/>
      <c r="E150" s="162"/>
      <c r="F150" s="163"/>
      <c r="G150" s="163"/>
      <c r="H150" s="38"/>
    </row>
    <row r="151" spans="1:8">
      <c r="A151" s="32"/>
      <c r="B151" s="160"/>
      <c r="C151" s="160"/>
      <c r="D151" s="161"/>
      <c r="E151" s="162"/>
      <c r="F151" s="163"/>
      <c r="G151" s="163"/>
      <c r="H151" s="38"/>
    </row>
    <row r="152" spans="1:8">
      <c r="A152" s="32"/>
      <c r="B152" s="160"/>
      <c r="C152" s="160"/>
      <c r="D152" s="161"/>
      <c r="E152" s="162"/>
      <c r="F152" s="163"/>
      <c r="G152" s="163"/>
      <c r="H152" s="38"/>
    </row>
    <row r="153" spans="1:8">
      <c r="A153" s="32"/>
      <c r="B153" s="160"/>
      <c r="C153" s="160"/>
      <c r="D153" s="161"/>
      <c r="E153" s="162"/>
      <c r="F153" s="163"/>
      <c r="G153" s="163"/>
      <c r="H153" s="38"/>
    </row>
    <row r="154" spans="1:8">
      <c r="A154" s="32"/>
      <c r="B154" s="160"/>
      <c r="C154" s="160"/>
      <c r="D154" s="161"/>
      <c r="E154" s="162"/>
      <c r="F154" s="163"/>
      <c r="G154" s="163"/>
      <c r="H154" s="38"/>
    </row>
    <row r="155" spans="1:8">
      <c r="A155" s="32"/>
      <c r="B155" s="160"/>
      <c r="C155" s="160"/>
      <c r="D155" s="161"/>
      <c r="E155" s="162"/>
      <c r="F155" s="163"/>
      <c r="G155" s="163"/>
      <c r="H155" s="38"/>
    </row>
    <row r="156" spans="1:8">
      <c r="A156" s="32"/>
      <c r="B156" s="160"/>
      <c r="C156" s="160"/>
      <c r="D156" s="161"/>
      <c r="E156" s="162"/>
      <c r="F156" s="163"/>
      <c r="G156" s="163"/>
      <c r="H156" s="38"/>
    </row>
    <row r="157" spans="1:8">
      <c r="A157" s="32"/>
      <c r="B157" s="160"/>
      <c r="C157" s="160"/>
      <c r="D157" s="161"/>
      <c r="E157" s="162"/>
      <c r="F157" s="163"/>
      <c r="G157" s="163"/>
      <c r="H157" s="38"/>
    </row>
    <row r="158" spans="1:8">
      <c r="A158" s="32"/>
      <c r="B158" s="160"/>
      <c r="C158" s="160"/>
      <c r="D158" s="161"/>
      <c r="E158" s="162"/>
      <c r="F158" s="163"/>
      <c r="G158" s="163"/>
      <c r="H158" s="38"/>
    </row>
    <row r="159" spans="1:8">
      <c r="A159" s="32"/>
      <c r="B159" s="160"/>
      <c r="C159" s="160"/>
      <c r="D159" s="161"/>
      <c r="E159" s="162"/>
      <c r="F159" s="163"/>
      <c r="G159" s="163"/>
      <c r="H159" s="38"/>
    </row>
    <row r="160" spans="1:8">
      <c r="A160" s="32"/>
      <c r="B160" s="160"/>
      <c r="C160" s="160"/>
      <c r="D160" s="161"/>
      <c r="E160" s="162"/>
      <c r="F160" s="163"/>
      <c r="G160" s="163"/>
      <c r="H160" s="38"/>
    </row>
    <row r="161" spans="1:8">
      <c r="A161" s="32"/>
      <c r="B161" s="160"/>
      <c r="C161" s="160"/>
      <c r="D161" s="161"/>
      <c r="E161" s="162"/>
      <c r="F161" s="163"/>
      <c r="G161" s="163"/>
      <c r="H161" s="38"/>
    </row>
    <row r="162" spans="1:8">
      <c r="A162" s="32"/>
      <c r="B162" s="160"/>
      <c r="C162" s="160"/>
      <c r="D162" s="161"/>
      <c r="E162" s="162"/>
      <c r="F162" s="163"/>
      <c r="G162" s="163"/>
      <c r="H162" s="38"/>
    </row>
    <row r="163" spans="1:8">
      <c r="A163" s="32"/>
      <c r="B163" s="160"/>
      <c r="C163" s="160"/>
      <c r="D163" s="161"/>
      <c r="E163" s="162"/>
      <c r="F163" s="163"/>
      <c r="G163" s="163"/>
      <c r="H163" s="38"/>
    </row>
    <row r="164" spans="1:8">
      <c r="A164" s="32"/>
      <c r="B164" s="160"/>
      <c r="C164" s="160"/>
      <c r="D164" s="161"/>
      <c r="E164" s="162"/>
      <c r="F164" s="163"/>
      <c r="G164" s="163"/>
      <c r="H164" s="38"/>
    </row>
    <row r="165" spans="1:8">
      <c r="A165" s="32"/>
      <c r="B165" s="160"/>
      <c r="C165" s="160"/>
      <c r="D165" s="161"/>
      <c r="E165" s="162"/>
      <c r="F165" s="163"/>
      <c r="G165" s="163"/>
      <c r="H165" s="38"/>
    </row>
    <row r="166" spans="1:8">
      <c r="A166" s="32"/>
      <c r="B166" s="160"/>
      <c r="C166" s="160"/>
      <c r="D166" s="161"/>
      <c r="E166" s="162"/>
      <c r="F166" s="163"/>
      <c r="G166" s="163"/>
      <c r="H166" s="38"/>
    </row>
    <row r="167" spans="1:8">
      <c r="A167" s="32"/>
      <c r="B167" s="160"/>
      <c r="C167" s="160"/>
      <c r="D167" s="161"/>
      <c r="E167" s="162"/>
      <c r="F167" s="163"/>
      <c r="G167" s="163"/>
      <c r="H167" s="38"/>
    </row>
    <row r="168" spans="1:8">
      <c r="A168" s="32"/>
      <c r="B168" s="160"/>
      <c r="C168" s="160"/>
      <c r="D168" s="161"/>
      <c r="E168" s="162"/>
      <c r="F168" s="163"/>
      <c r="G168" s="163"/>
      <c r="H168" s="38"/>
    </row>
    <row r="169" spans="1:8">
      <c r="A169" s="32"/>
      <c r="B169" s="160"/>
      <c r="C169" s="160"/>
      <c r="D169" s="161"/>
      <c r="E169" s="162"/>
      <c r="F169" s="163"/>
      <c r="G169" s="163"/>
      <c r="H169" s="38"/>
    </row>
    <row r="170" spans="1:8">
      <c r="A170" s="32"/>
      <c r="B170" s="160"/>
      <c r="C170" s="160"/>
      <c r="D170" s="161"/>
      <c r="E170" s="162"/>
      <c r="F170" s="163"/>
      <c r="G170" s="163"/>
      <c r="H170" s="38"/>
    </row>
    <row r="171" spans="1:8">
      <c r="A171" s="32"/>
      <c r="B171" s="160"/>
      <c r="C171" s="160"/>
      <c r="D171" s="161"/>
      <c r="E171" s="162"/>
      <c r="F171" s="163"/>
      <c r="G171" s="163"/>
      <c r="H171" s="38"/>
    </row>
    <row r="172" spans="1:8">
      <c r="A172" s="32"/>
      <c r="B172" s="160"/>
      <c r="C172" s="160"/>
      <c r="D172" s="161"/>
      <c r="E172" s="162"/>
      <c r="F172" s="163"/>
      <c r="G172" s="163"/>
      <c r="H172" s="38"/>
    </row>
    <row r="173" spans="1:8">
      <c r="A173" s="32"/>
      <c r="B173" s="160"/>
      <c r="C173" s="160"/>
      <c r="D173" s="161"/>
      <c r="E173" s="162"/>
      <c r="F173" s="163"/>
      <c r="G173" s="163"/>
      <c r="H173" s="38"/>
    </row>
    <row r="174" spans="1:8">
      <c r="A174" s="32"/>
      <c r="B174" s="160"/>
      <c r="C174" s="160"/>
      <c r="D174" s="161"/>
      <c r="E174" s="162"/>
      <c r="F174" s="163"/>
      <c r="G174" s="163"/>
      <c r="H174" s="38"/>
    </row>
    <row r="175" spans="1:8">
      <c r="A175" s="32"/>
      <c r="B175" s="160"/>
      <c r="C175" s="160"/>
      <c r="D175" s="161"/>
      <c r="E175" s="162"/>
      <c r="F175" s="163"/>
      <c r="G175" s="163"/>
      <c r="H175" s="38"/>
    </row>
    <row r="176" spans="1:8">
      <c r="A176" s="32"/>
      <c r="B176" s="160"/>
      <c r="C176" s="160"/>
      <c r="D176" s="161"/>
      <c r="E176" s="162"/>
      <c r="F176" s="163"/>
      <c r="G176" s="163"/>
      <c r="H176" s="38"/>
    </row>
    <row r="177" spans="1:8">
      <c r="A177" s="32"/>
      <c r="B177" s="160"/>
      <c r="C177" s="160"/>
      <c r="D177" s="161"/>
      <c r="E177" s="162"/>
      <c r="F177" s="163"/>
      <c r="G177" s="163"/>
      <c r="H177" s="38"/>
    </row>
    <row r="178" spans="1:8">
      <c r="A178" s="32"/>
      <c r="B178" s="160"/>
      <c r="C178" s="160"/>
      <c r="D178" s="161"/>
      <c r="E178" s="162"/>
      <c r="F178" s="163"/>
      <c r="G178" s="163"/>
      <c r="H178" s="38"/>
    </row>
    <row r="179" spans="1:8">
      <c r="A179" s="32"/>
      <c r="B179" s="160"/>
      <c r="C179" s="160"/>
      <c r="D179" s="161"/>
      <c r="E179" s="162"/>
      <c r="F179" s="163"/>
      <c r="G179" s="163"/>
      <c r="H179" s="38"/>
    </row>
    <row r="180" spans="1:8">
      <c r="A180" s="32"/>
      <c r="B180" s="160"/>
      <c r="C180" s="160"/>
      <c r="D180" s="161"/>
      <c r="E180" s="162"/>
      <c r="F180" s="163"/>
      <c r="G180" s="163"/>
      <c r="H180" s="38"/>
    </row>
    <row r="181" spans="1:8">
      <c r="A181" s="32"/>
      <c r="B181" s="160"/>
      <c r="C181" s="160"/>
      <c r="D181" s="161"/>
      <c r="E181" s="162"/>
      <c r="F181" s="163"/>
      <c r="G181" s="163"/>
      <c r="H181" s="38"/>
    </row>
    <row r="182" spans="1:8">
      <c r="A182" s="32"/>
      <c r="B182" s="160"/>
      <c r="C182" s="160"/>
      <c r="D182" s="161"/>
      <c r="E182" s="162"/>
      <c r="F182" s="163"/>
      <c r="G182" s="163"/>
      <c r="H182" s="38"/>
    </row>
    <row r="183" spans="1:8">
      <c r="A183" s="32"/>
      <c r="B183" s="160"/>
      <c r="C183" s="160"/>
      <c r="D183" s="161"/>
      <c r="E183" s="162"/>
      <c r="F183" s="163"/>
      <c r="G183" s="163"/>
      <c r="H183" s="38"/>
    </row>
    <row r="184" spans="1:8">
      <c r="A184" s="32"/>
      <c r="B184" s="160"/>
      <c r="C184" s="160"/>
      <c r="D184" s="161"/>
      <c r="E184" s="162"/>
      <c r="F184" s="163"/>
      <c r="G184" s="163"/>
      <c r="H184" s="38"/>
    </row>
    <row r="185" spans="1:8">
      <c r="A185" s="32"/>
      <c r="B185" s="160"/>
      <c r="C185" s="160"/>
      <c r="D185" s="161"/>
      <c r="E185" s="162"/>
      <c r="F185" s="163"/>
      <c r="G185" s="163"/>
      <c r="H185" s="38"/>
    </row>
    <row r="186" spans="1:8">
      <c r="A186" s="32"/>
      <c r="B186" s="160"/>
      <c r="C186" s="160"/>
      <c r="D186" s="161"/>
      <c r="E186" s="162"/>
      <c r="F186" s="163"/>
      <c r="G186" s="163"/>
      <c r="H186" s="38"/>
    </row>
    <row r="187" spans="1:8">
      <c r="A187" s="32"/>
      <c r="B187" s="160"/>
      <c r="C187" s="160"/>
      <c r="D187" s="161"/>
      <c r="E187" s="162"/>
      <c r="F187" s="163"/>
      <c r="G187" s="163"/>
      <c r="H187" s="38"/>
    </row>
    <row r="188" spans="1:8">
      <c r="A188" s="32"/>
      <c r="B188" s="160"/>
      <c r="C188" s="160"/>
      <c r="D188" s="161"/>
      <c r="E188" s="162"/>
      <c r="F188" s="163"/>
      <c r="G188" s="163"/>
      <c r="H188" s="38"/>
    </row>
    <row r="189" spans="1:8">
      <c r="A189" s="32"/>
      <c r="B189" s="160"/>
      <c r="C189" s="160"/>
      <c r="D189" s="161"/>
      <c r="E189" s="162"/>
      <c r="F189" s="163"/>
      <c r="G189" s="163"/>
      <c r="H189" s="38"/>
    </row>
    <row r="190" spans="1:8">
      <c r="A190" s="32"/>
      <c r="B190" s="160"/>
      <c r="C190" s="160"/>
      <c r="D190" s="161"/>
      <c r="E190" s="162"/>
      <c r="F190" s="163"/>
      <c r="G190" s="163"/>
      <c r="H190" s="38"/>
    </row>
    <row r="191" spans="1:8">
      <c r="A191" s="32"/>
      <c r="B191" s="160"/>
      <c r="C191" s="160"/>
      <c r="D191" s="161"/>
      <c r="E191" s="162"/>
      <c r="F191" s="163"/>
      <c r="G191" s="163"/>
      <c r="H191" s="38"/>
    </row>
    <row r="192" spans="1:8">
      <c r="A192" s="32"/>
      <c r="B192" s="160"/>
      <c r="C192" s="160"/>
      <c r="D192" s="161"/>
      <c r="E192" s="162"/>
      <c r="F192" s="163"/>
      <c r="G192" s="163"/>
      <c r="H192" s="38"/>
    </row>
    <row r="193" spans="1:8">
      <c r="A193" s="32"/>
      <c r="B193" s="160"/>
      <c r="C193" s="160"/>
      <c r="D193" s="161"/>
      <c r="E193" s="162"/>
      <c r="F193" s="163"/>
      <c r="G193" s="163"/>
      <c r="H193" s="38"/>
    </row>
    <row r="194" spans="1:8">
      <c r="A194" s="32"/>
      <c r="B194" s="160"/>
      <c r="C194" s="160"/>
      <c r="D194" s="161"/>
      <c r="E194" s="162"/>
      <c r="F194" s="163"/>
      <c r="G194" s="163"/>
      <c r="H194" s="38"/>
    </row>
    <row r="195" spans="1:8">
      <c r="A195" s="32"/>
      <c r="B195" s="160"/>
      <c r="C195" s="160"/>
      <c r="D195" s="161"/>
      <c r="E195" s="162"/>
      <c r="F195" s="163"/>
      <c r="G195" s="163"/>
      <c r="H195" s="38"/>
    </row>
    <row r="196" spans="1:8">
      <c r="A196" s="32"/>
      <c r="B196" s="160"/>
      <c r="C196" s="160"/>
      <c r="D196" s="161"/>
      <c r="E196" s="162"/>
      <c r="F196" s="163"/>
      <c r="G196" s="163"/>
      <c r="H196" s="38"/>
    </row>
    <row r="197" spans="1:8">
      <c r="A197" s="32"/>
      <c r="B197" s="160"/>
      <c r="C197" s="160"/>
      <c r="D197" s="161"/>
      <c r="E197" s="162"/>
      <c r="F197" s="163"/>
      <c r="G197" s="163"/>
      <c r="H197" s="38"/>
    </row>
    <row r="198" spans="1:8">
      <c r="A198" s="32"/>
      <c r="B198" s="160"/>
      <c r="C198" s="160"/>
      <c r="D198" s="161"/>
      <c r="E198" s="162"/>
      <c r="F198" s="163"/>
      <c r="G198" s="163"/>
      <c r="H198" s="38"/>
    </row>
    <row r="199" spans="1:8">
      <c r="A199" s="32"/>
      <c r="B199" s="160"/>
      <c r="C199" s="160"/>
      <c r="D199" s="161"/>
      <c r="E199" s="162"/>
      <c r="F199" s="163"/>
      <c r="G199" s="163"/>
      <c r="H199" s="38"/>
    </row>
    <row r="200" spans="1:8">
      <c r="A200" s="32"/>
      <c r="B200" s="160"/>
      <c r="C200" s="160"/>
      <c r="D200" s="161"/>
      <c r="E200" s="162"/>
      <c r="F200" s="163"/>
      <c r="G200" s="163"/>
      <c r="H200" s="38"/>
    </row>
    <row r="201" spans="1:8">
      <c r="A201" s="32"/>
      <c r="B201" s="160"/>
      <c r="C201" s="160"/>
      <c r="D201" s="161"/>
      <c r="E201" s="162"/>
      <c r="F201" s="163"/>
      <c r="G201" s="163"/>
      <c r="H201" s="38"/>
    </row>
    <row r="202" spans="1:8">
      <c r="A202" s="32"/>
      <c r="B202" s="160"/>
      <c r="C202" s="160"/>
      <c r="D202" s="161"/>
      <c r="E202" s="162"/>
      <c r="F202" s="163"/>
      <c r="G202" s="163"/>
      <c r="H202" s="38"/>
    </row>
    <row r="203" spans="1:8">
      <c r="A203" s="32"/>
      <c r="B203" s="160"/>
      <c r="C203" s="160"/>
      <c r="D203" s="161"/>
      <c r="E203" s="162"/>
      <c r="F203" s="163"/>
      <c r="G203" s="163"/>
      <c r="H203" s="38"/>
    </row>
    <row r="204" spans="1:8">
      <c r="A204" s="32"/>
      <c r="B204" s="160"/>
      <c r="C204" s="160"/>
      <c r="D204" s="161"/>
      <c r="E204" s="162"/>
      <c r="F204" s="163"/>
      <c r="G204" s="163"/>
      <c r="H204" s="38"/>
    </row>
    <row r="205" spans="1:8">
      <c r="A205" s="32"/>
      <c r="B205" s="160"/>
      <c r="C205" s="160"/>
      <c r="D205" s="161"/>
      <c r="E205" s="162"/>
      <c r="F205" s="163"/>
      <c r="G205" s="163"/>
      <c r="H205" s="38"/>
    </row>
    <row r="206" spans="1:8">
      <c r="A206" s="32"/>
      <c r="B206" s="160"/>
      <c r="C206" s="160"/>
      <c r="D206" s="161"/>
      <c r="E206" s="162"/>
      <c r="F206" s="163"/>
      <c r="G206" s="163"/>
      <c r="H206" s="38"/>
    </row>
    <row r="207" spans="1:8">
      <c r="A207" s="32"/>
      <c r="B207" s="160"/>
      <c r="C207" s="160"/>
      <c r="D207" s="161"/>
      <c r="E207" s="162"/>
      <c r="F207" s="163"/>
      <c r="G207" s="163"/>
      <c r="H207" s="38"/>
    </row>
    <row r="208" spans="1:8">
      <c r="A208" s="32"/>
      <c r="B208" s="160"/>
      <c r="C208" s="160"/>
      <c r="D208" s="161"/>
      <c r="E208" s="162"/>
      <c r="F208" s="163"/>
      <c r="G208" s="163"/>
      <c r="H208" s="38"/>
    </row>
    <row r="209" spans="1:8">
      <c r="A209" s="32"/>
      <c r="B209" s="160"/>
      <c r="C209" s="160"/>
      <c r="D209" s="161"/>
      <c r="E209" s="162"/>
      <c r="F209" s="163"/>
      <c r="G209" s="163"/>
      <c r="H209" s="38"/>
    </row>
    <row r="210" spans="1:8">
      <c r="A210" s="32"/>
      <c r="B210" s="160"/>
      <c r="C210" s="160"/>
      <c r="D210" s="161"/>
      <c r="E210" s="162"/>
      <c r="F210" s="163"/>
      <c r="G210" s="163"/>
      <c r="H210" s="38"/>
    </row>
    <row r="211" spans="1:8">
      <c r="A211" s="32"/>
      <c r="B211" s="160"/>
      <c r="C211" s="160"/>
      <c r="D211" s="161"/>
      <c r="E211" s="162"/>
      <c r="F211" s="163"/>
      <c r="G211" s="163"/>
      <c r="H211" s="38"/>
    </row>
    <row r="212" spans="1:8">
      <c r="A212" s="32"/>
      <c r="B212" s="160"/>
      <c r="C212" s="160"/>
      <c r="D212" s="161"/>
      <c r="E212" s="162"/>
      <c r="F212" s="163"/>
      <c r="G212" s="163"/>
      <c r="H212" s="38"/>
    </row>
    <row r="213" spans="1:8">
      <c r="A213" s="32"/>
      <c r="B213" s="160"/>
      <c r="C213" s="160"/>
      <c r="D213" s="161"/>
      <c r="E213" s="162"/>
      <c r="F213" s="163"/>
      <c r="G213" s="163"/>
      <c r="H213" s="38"/>
    </row>
    <row r="214" spans="1:8">
      <c r="A214" s="32"/>
      <c r="B214" s="160"/>
      <c r="C214" s="160"/>
      <c r="D214" s="161"/>
      <c r="E214" s="162"/>
      <c r="F214" s="163"/>
      <c r="G214" s="163"/>
      <c r="H214" s="38"/>
    </row>
    <row r="215" spans="1:8">
      <c r="A215" s="32"/>
      <c r="B215" s="160"/>
      <c r="C215" s="160"/>
      <c r="D215" s="161"/>
      <c r="E215" s="162"/>
      <c r="F215" s="163"/>
      <c r="G215" s="163"/>
      <c r="H215" s="38"/>
    </row>
    <row r="216" spans="1:8">
      <c r="A216" s="32"/>
      <c r="B216" s="160"/>
      <c r="C216" s="160"/>
      <c r="D216" s="161"/>
      <c r="E216" s="162"/>
      <c r="F216" s="163"/>
      <c r="G216" s="163"/>
      <c r="H216" s="38"/>
    </row>
    <row r="217" spans="1:8">
      <c r="A217" s="32"/>
      <c r="B217" s="160"/>
      <c r="C217" s="160"/>
      <c r="D217" s="161"/>
      <c r="E217" s="162"/>
      <c r="F217" s="163"/>
      <c r="G217" s="163"/>
      <c r="H217" s="38"/>
    </row>
    <row r="218" spans="1:8">
      <c r="A218" s="32"/>
      <c r="B218" s="160"/>
      <c r="C218" s="160"/>
      <c r="D218" s="161"/>
      <c r="E218" s="162"/>
      <c r="F218" s="163"/>
      <c r="G218" s="163"/>
      <c r="H218" s="38"/>
    </row>
    <row r="219" spans="1:8">
      <c r="A219" s="32"/>
      <c r="B219" s="160"/>
      <c r="C219" s="160"/>
      <c r="D219" s="161"/>
      <c r="E219" s="162"/>
      <c r="F219" s="163"/>
      <c r="G219" s="163"/>
      <c r="H219" s="38"/>
    </row>
    <row r="220" spans="1:8">
      <c r="A220" s="32"/>
      <c r="B220" s="160"/>
      <c r="C220" s="160"/>
      <c r="D220" s="161"/>
      <c r="E220" s="162"/>
      <c r="F220" s="163"/>
      <c r="G220" s="163"/>
      <c r="H220" s="38"/>
    </row>
    <row r="221" spans="1:8">
      <c r="A221" s="32"/>
      <c r="B221" s="160"/>
      <c r="C221" s="160"/>
      <c r="D221" s="161"/>
      <c r="E221" s="162"/>
      <c r="F221" s="163"/>
      <c r="G221" s="163"/>
      <c r="H221" s="38"/>
    </row>
    <row r="222" spans="1:8">
      <c r="A222" s="32"/>
      <c r="B222" s="160"/>
      <c r="C222" s="160"/>
      <c r="D222" s="161"/>
      <c r="E222" s="162"/>
      <c r="F222" s="163"/>
      <c r="G222" s="163"/>
      <c r="H222" s="38"/>
    </row>
    <row r="223" spans="1:8">
      <c r="A223" s="32"/>
      <c r="B223" s="160"/>
      <c r="C223" s="160"/>
      <c r="D223" s="161"/>
      <c r="E223" s="162"/>
      <c r="F223" s="163"/>
      <c r="G223" s="163"/>
      <c r="H223" s="38"/>
    </row>
    <row r="224" spans="1:8">
      <c r="A224" s="32"/>
      <c r="B224" s="160"/>
      <c r="C224" s="160"/>
      <c r="D224" s="161"/>
      <c r="E224" s="162"/>
      <c r="F224" s="163"/>
      <c r="G224" s="163"/>
      <c r="H224" s="38"/>
    </row>
    <row r="225" spans="1:8">
      <c r="A225" s="32"/>
      <c r="B225" s="160"/>
      <c r="C225" s="160"/>
      <c r="D225" s="161"/>
      <c r="E225" s="162"/>
      <c r="F225" s="163"/>
      <c r="G225" s="163"/>
      <c r="H225" s="38"/>
    </row>
    <row r="226" spans="1:8">
      <c r="A226" s="32"/>
      <c r="B226" s="160"/>
      <c r="C226" s="160"/>
      <c r="D226" s="161"/>
      <c r="E226" s="162"/>
      <c r="F226" s="163"/>
      <c r="G226" s="163"/>
      <c r="H226" s="38"/>
    </row>
    <row r="227" spans="1:8">
      <c r="A227" s="32"/>
      <c r="B227" s="160"/>
      <c r="C227" s="160"/>
      <c r="D227" s="161"/>
      <c r="E227" s="162"/>
      <c r="F227" s="163"/>
      <c r="G227" s="163"/>
      <c r="H227" s="38"/>
    </row>
    <row r="228" spans="1:8">
      <c r="A228" s="32"/>
      <c r="B228" s="160"/>
      <c r="C228" s="160"/>
      <c r="D228" s="161"/>
      <c r="E228" s="162"/>
      <c r="F228" s="163"/>
      <c r="G228" s="163"/>
      <c r="H228" s="38"/>
    </row>
    <row r="229" spans="1:8">
      <c r="A229" s="32"/>
      <c r="B229" s="160"/>
      <c r="C229" s="160"/>
      <c r="D229" s="161"/>
      <c r="E229" s="162"/>
      <c r="F229" s="163"/>
      <c r="G229" s="163"/>
      <c r="H229" s="38"/>
    </row>
    <row r="230" spans="1:8">
      <c r="A230" s="32"/>
      <c r="B230" s="160"/>
      <c r="C230" s="160"/>
      <c r="D230" s="161"/>
      <c r="E230" s="162"/>
      <c r="F230" s="163"/>
      <c r="G230" s="163"/>
      <c r="H230" s="38"/>
    </row>
    <row r="231" spans="1:8">
      <c r="A231" s="32"/>
      <c r="B231" s="160"/>
      <c r="C231" s="160"/>
      <c r="D231" s="161"/>
      <c r="E231" s="162"/>
      <c r="F231" s="163"/>
      <c r="G231" s="163"/>
      <c r="H231" s="38"/>
    </row>
    <row r="232" spans="1:8">
      <c r="A232" s="32"/>
      <c r="B232" s="160"/>
      <c r="C232" s="160"/>
      <c r="D232" s="161"/>
      <c r="E232" s="162"/>
      <c r="F232" s="163"/>
      <c r="G232" s="163"/>
      <c r="H232" s="38"/>
    </row>
    <row r="233" spans="1:8">
      <c r="A233" s="32"/>
      <c r="B233" s="160"/>
      <c r="C233" s="160"/>
      <c r="D233" s="161"/>
      <c r="E233" s="162"/>
      <c r="F233" s="163"/>
      <c r="G233" s="163"/>
      <c r="H233" s="38"/>
    </row>
    <row r="234" spans="1:8">
      <c r="A234" s="32"/>
      <c r="B234" s="160"/>
      <c r="C234" s="160"/>
      <c r="D234" s="161"/>
      <c r="E234" s="162"/>
      <c r="F234" s="163"/>
      <c r="G234" s="163"/>
      <c r="H234" s="38"/>
    </row>
    <row r="235" spans="1:8">
      <c r="A235" s="32"/>
      <c r="B235" s="160"/>
      <c r="C235" s="160"/>
      <c r="D235" s="161"/>
      <c r="E235" s="162"/>
      <c r="F235" s="163"/>
      <c r="G235" s="163"/>
      <c r="H235" s="38"/>
    </row>
    <row r="236" spans="1:8">
      <c r="A236" s="32"/>
      <c r="B236" s="160"/>
      <c r="C236" s="160"/>
      <c r="D236" s="161"/>
      <c r="E236" s="162"/>
      <c r="F236" s="163"/>
      <c r="G236" s="163"/>
      <c r="H236" s="38"/>
    </row>
    <row r="237" spans="1:8">
      <c r="A237" s="32"/>
      <c r="B237" s="160"/>
      <c r="C237" s="160"/>
      <c r="D237" s="161"/>
      <c r="E237" s="162"/>
      <c r="F237" s="163"/>
      <c r="G237" s="163"/>
      <c r="H237" s="38"/>
    </row>
    <row r="238" spans="1:8">
      <c r="A238" s="32"/>
      <c r="B238" s="160"/>
      <c r="C238" s="160"/>
      <c r="D238" s="161"/>
      <c r="E238" s="162"/>
      <c r="F238" s="163"/>
      <c r="G238" s="163"/>
      <c r="H238" s="38"/>
    </row>
    <row r="239" spans="1:8">
      <c r="A239" s="32"/>
      <c r="B239" s="160"/>
      <c r="C239" s="160"/>
      <c r="D239" s="161"/>
      <c r="E239" s="162"/>
      <c r="F239" s="163"/>
      <c r="G239" s="163"/>
      <c r="H239" s="38"/>
    </row>
    <row r="240" spans="1:8">
      <c r="A240" s="32"/>
      <c r="B240" s="160"/>
      <c r="C240" s="160"/>
      <c r="D240" s="161"/>
      <c r="E240" s="162"/>
      <c r="F240" s="163"/>
      <c r="G240" s="163"/>
      <c r="H240" s="38"/>
    </row>
    <row r="241" spans="1:8">
      <c r="A241" s="32"/>
      <c r="B241" s="160"/>
      <c r="C241" s="160"/>
      <c r="D241" s="161"/>
      <c r="E241" s="162"/>
      <c r="F241" s="163"/>
      <c r="G241" s="163"/>
      <c r="H241" s="38"/>
    </row>
    <row r="242" spans="1:8">
      <c r="A242" s="32"/>
      <c r="B242" s="160"/>
      <c r="C242" s="160"/>
      <c r="D242" s="161"/>
      <c r="E242" s="162"/>
      <c r="F242" s="163"/>
      <c r="G242" s="163"/>
      <c r="H242" s="38"/>
    </row>
    <row r="243" spans="1:8">
      <c r="A243" s="32"/>
      <c r="B243" s="160"/>
      <c r="C243" s="160"/>
      <c r="D243" s="161"/>
      <c r="E243" s="162"/>
      <c r="F243" s="163"/>
      <c r="G243" s="163"/>
      <c r="H243" s="38"/>
    </row>
    <row r="244" spans="1:8">
      <c r="A244" s="32"/>
      <c r="B244" s="160"/>
      <c r="C244" s="160"/>
      <c r="D244" s="161"/>
      <c r="E244" s="162"/>
      <c r="F244" s="163"/>
      <c r="G244" s="163"/>
      <c r="H244" s="38"/>
    </row>
    <row r="245" spans="1:8">
      <c r="A245" s="32"/>
      <c r="B245" s="160"/>
      <c r="C245" s="160"/>
      <c r="D245" s="161"/>
      <c r="E245" s="162"/>
      <c r="F245" s="163"/>
      <c r="G245" s="163"/>
      <c r="H245" s="38"/>
    </row>
    <row r="246" spans="1:8">
      <c r="A246" s="32"/>
      <c r="B246" s="160"/>
      <c r="C246" s="160"/>
      <c r="D246" s="161"/>
      <c r="E246" s="162"/>
      <c r="F246" s="163"/>
      <c r="G246" s="163"/>
      <c r="H246" s="38"/>
    </row>
    <row r="247" spans="1:8">
      <c r="A247" s="32"/>
      <c r="B247" s="160"/>
      <c r="C247" s="160"/>
      <c r="D247" s="161"/>
      <c r="E247" s="162"/>
      <c r="F247" s="163"/>
      <c r="G247" s="163"/>
      <c r="H247" s="38"/>
    </row>
    <row r="248" spans="1:8">
      <c r="A248" s="32"/>
      <c r="B248" s="160"/>
      <c r="C248" s="160"/>
      <c r="D248" s="161"/>
      <c r="E248" s="162"/>
      <c r="F248" s="163"/>
      <c r="G248" s="163"/>
      <c r="H248" s="38"/>
    </row>
    <row r="249" spans="1:8">
      <c r="A249" s="32"/>
      <c r="B249" s="160"/>
      <c r="C249" s="160"/>
      <c r="D249" s="161"/>
      <c r="E249" s="162"/>
      <c r="F249" s="163"/>
      <c r="G249" s="163"/>
      <c r="H249" s="38"/>
    </row>
    <row r="250" spans="1:8">
      <c r="A250" s="32"/>
      <c r="B250" s="160"/>
      <c r="C250" s="160"/>
      <c r="D250" s="161"/>
      <c r="E250" s="162"/>
      <c r="F250" s="163"/>
      <c r="G250" s="163"/>
      <c r="H250" s="38"/>
    </row>
    <row r="251" spans="1:8">
      <c r="A251" s="32"/>
      <c r="B251" s="160"/>
      <c r="C251" s="160"/>
      <c r="D251" s="161"/>
      <c r="E251" s="162"/>
      <c r="F251" s="163"/>
      <c r="G251" s="163"/>
      <c r="H251" s="38"/>
    </row>
    <row r="252" spans="1:8">
      <c r="A252" s="32"/>
      <c r="B252" s="160"/>
      <c r="C252" s="160"/>
      <c r="D252" s="161"/>
      <c r="E252" s="162"/>
      <c r="F252" s="163"/>
      <c r="G252" s="163"/>
      <c r="H252" s="38"/>
    </row>
    <row r="253" spans="1:8">
      <c r="A253" s="32"/>
      <c r="B253" s="160"/>
      <c r="C253" s="160"/>
      <c r="D253" s="161"/>
      <c r="E253" s="162"/>
      <c r="F253" s="163"/>
      <c r="G253" s="163"/>
      <c r="H253" s="38"/>
    </row>
    <row r="254" spans="1:8">
      <c r="A254" s="32"/>
      <c r="B254" s="160"/>
      <c r="C254" s="160"/>
      <c r="D254" s="161"/>
      <c r="E254" s="162"/>
      <c r="F254" s="163"/>
      <c r="G254" s="163"/>
      <c r="H254" s="38"/>
    </row>
    <row r="255" spans="1:8">
      <c r="A255" s="32"/>
      <c r="B255" s="160"/>
      <c r="C255" s="160"/>
      <c r="D255" s="161"/>
      <c r="E255" s="162"/>
      <c r="F255" s="163"/>
      <c r="G255" s="163"/>
      <c r="H255" s="38"/>
    </row>
    <row r="256" spans="1:8">
      <c r="A256" s="32"/>
      <c r="B256" s="160"/>
      <c r="C256" s="160"/>
      <c r="D256" s="161"/>
      <c r="E256" s="162"/>
      <c r="F256" s="163"/>
      <c r="G256" s="163"/>
      <c r="H256" s="38"/>
    </row>
    <row r="257" spans="1:8">
      <c r="A257" s="32"/>
      <c r="B257" s="160"/>
      <c r="C257" s="160"/>
      <c r="D257" s="161"/>
      <c r="E257" s="162"/>
      <c r="F257" s="163"/>
      <c r="G257" s="163"/>
      <c r="H257" s="38"/>
    </row>
    <row r="258" spans="1:8">
      <c r="A258" s="32"/>
      <c r="B258" s="160"/>
      <c r="C258" s="160"/>
      <c r="D258" s="161"/>
      <c r="E258" s="162"/>
      <c r="F258" s="163"/>
      <c r="G258" s="163"/>
      <c r="H258" s="38"/>
    </row>
    <row r="259" spans="1:8">
      <c r="A259" s="32"/>
      <c r="B259" s="160"/>
      <c r="C259" s="160"/>
      <c r="D259" s="161"/>
      <c r="E259" s="162"/>
      <c r="F259" s="163"/>
      <c r="G259" s="163"/>
      <c r="H259" s="38"/>
    </row>
    <row r="260" spans="1:8">
      <c r="A260" s="32"/>
      <c r="B260" s="160"/>
      <c r="C260" s="160"/>
      <c r="D260" s="161"/>
      <c r="E260" s="162"/>
      <c r="F260" s="163"/>
      <c r="G260" s="163"/>
      <c r="H260" s="38"/>
    </row>
    <row r="261" spans="1:8">
      <c r="A261" s="32"/>
      <c r="B261" s="160"/>
      <c r="C261" s="160"/>
      <c r="D261" s="161"/>
      <c r="E261" s="162"/>
      <c r="F261" s="163"/>
      <c r="G261" s="163"/>
      <c r="H261" s="38"/>
    </row>
    <row r="262" spans="1:8">
      <c r="A262" s="32"/>
      <c r="B262" s="160"/>
      <c r="C262" s="160"/>
      <c r="D262" s="161"/>
      <c r="E262" s="162"/>
      <c r="F262" s="163"/>
      <c r="G262" s="163"/>
      <c r="H262" s="38"/>
    </row>
    <row r="263" spans="1:8">
      <c r="A263" s="32"/>
      <c r="B263" s="160"/>
      <c r="C263" s="160"/>
      <c r="D263" s="161"/>
      <c r="E263" s="162"/>
      <c r="F263" s="163"/>
      <c r="G263" s="163"/>
      <c r="H263" s="38"/>
    </row>
    <row r="264" spans="1:8">
      <c r="A264" s="32"/>
      <c r="B264" s="160"/>
      <c r="C264" s="160"/>
      <c r="D264" s="161"/>
      <c r="E264" s="162"/>
      <c r="F264" s="163"/>
      <c r="G264" s="163"/>
      <c r="H264" s="38"/>
    </row>
    <row r="265" spans="1:8">
      <c r="A265" s="32"/>
      <c r="B265" s="160"/>
      <c r="C265" s="160"/>
      <c r="D265" s="161"/>
      <c r="E265" s="162"/>
      <c r="F265" s="163"/>
      <c r="G265" s="163"/>
      <c r="H265" s="38"/>
    </row>
    <row r="266" spans="1:8">
      <c r="A266" s="32"/>
      <c r="B266" s="160"/>
      <c r="C266" s="160"/>
      <c r="D266" s="161"/>
      <c r="E266" s="162"/>
      <c r="F266" s="163"/>
      <c r="G266" s="163"/>
      <c r="H266" s="38"/>
    </row>
    <row r="267" spans="1:8">
      <c r="A267" s="32"/>
      <c r="B267" s="160"/>
      <c r="C267" s="160"/>
      <c r="D267" s="161"/>
      <c r="E267" s="162"/>
      <c r="F267" s="163"/>
      <c r="G267" s="163"/>
      <c r="H267" s="38"/>
    </row>
    <row r="268" spans="1:8">
      <c r="A268" s="32"/>
      <c r="B268" s="160"/>
      <c r="C268" s="160"/>
      <c r="D268" s="161"/>
      <c r="E268" s="162"/>
      <c r="F268" s="163"/>
      <c r="G268" s="163"/>
      <c r="H268" s="38"/>
    </row>
    <row r="269" spans="1:8">
      <c r="A269" s="32"/>
      <c r="B269" s="160"/>
      <c r="C269" s="160"/>
      <c r="D269" s="161"/>
      <c r="E269" s="162"/>
      <c r="F269" s="163"/>
      <c r="G269" s="163"/>
      <c r="H269" s="38"/>
    </row>
    <row r="270" spans="1:8">
      <c r="A270" s="32"/>
      <c r="B270" s="160"/>
      <c r="C270" s="160"/>
      <c r="D270" s="161"/>
      <c r="E270" s="162"/>
      <c r="F270" s="163"/>
      <c r="G270" s="163"/>
      <c r="H270" s="38"/>
    </row>
    <row r="271" spans="1:8">
      <c r="A271" s="32"/>
      <c r="B271" s="160"/>
      <c r="C271" s="160"/>
      <c r="D271" s="161"/>
      <c r="E271" s="162"/>
      <c r="F271" s="163"/>
      <c r="G271" s="163"/>
      <c r="H271" s="38"/>
    </row>
    <row r="272" spans="1:8">
      <c r="A272" s="32"/>
      <c r="B272" s="160"/>
      <c r="C272" s="160"/>
      <c r="D272" s="161"/>
      <c r="E272" s="162"/>
      <c r="F272" s="163"/>
      <c r="G272" s="163"/>
      <c r="H272" s="38"/>
    </row>
    <row r="273" spans="1:8">
      <c r="A273" s="32"/>
      <c r="B273" s="160"/>
      <c r="C273" s="160"/>
      <c r="D273" s="161"/>
      <c r="E273" s="162"/>
      <c r="F273" s="163"/>
      <c r="G273" s="163"/>
      <c r="H273" s="38"/>
    </row>
    <row r="274" spans="1:8">
      <c r="A274" s="32"/>
      <c r="B274" s="160"/>
      <c r="C274" s="160"/>
      <c r="D274" s="161"/>
      <c r="E274" s="162"/>
      <c r="F274" s="163"/>
      <c r="G274" s="163"/>
      <c r="H274" s="38"/>
    </row>
    <row r="275" spans="1:8">
      <c r="A275" s="32"/>
      <c r="B275" s="160"/>
      <c r="C275" s="160"/>
      <c r="D275" s="161"/>
      <c r="E275" s="162"/>
      <c r="F275" s="163"/>
      <c r="G275" s="163"/>
      <c r="H275" s="38"/>
    </row>
    <row r="276" spans="1:8">
      <c r="A276" s="32"/>
      <c r="B276" s="160"/>
      <c r="C276" s="160"/>
      <c r="D276" s="161"/>
      <c r="E276" s="162"/>
      <c r="F276" s="163"/>
      <c r="G276" s="163"/>
      <c r="H276" s="38"/>
    </row>
    <row r="277" spans="1:8">
      <c r="A277" s="32"/>
      <c r="B277" s="160"/>
      <c r="C277" s="160"/>
      <c r="D277" s="161"/>
      <c r="E277" s="162"/>
      <c r="F277" s="163"/>
      <c r="G277" s="163"/>
      <c r="H277" s="38"/>
    </row>
    <row r="278" spans="1:8">
      <c r="A278" s="32"/>
      <c r="B278" s="160"/>
      <c r="C278" s="160"/>
      <c r="D278" s="161"/>
      <c r="E278" s="162"/>
      <c r="F278" s="163"/>
      <c r="G278" s="163"/>
      <c r="H278" s="38"/>
    </row>
    <row r="279" spans="1:8">
      <c r="A279" s="32"/>
      <c r="B279" s="160"/>
      <c r="C279" s="160"/>
      <c r="D279" s="161"/>
      <c r="E279" s="162"/>
      <c r="F279" s="163"/>
      <c r="G279" s="163"/>
      <c r="H279" s="38"/>
    </row>
    <row r="280" spans="1:8">
      <c r="A280" s="32"/>
      <c r="B280" s="160"/>
      <c r="C280" s="160"/>
      <c r="D280" s="161"/>
      <c r="E280" s="162"/>
      <c r="F280" s="163"/>
      <c r="G280" s="163"/>
      <c r="H280" s="38"/>
    </row>
    <row r="281" spans="1:8">
      <c r="A281" s="32"/>
      <c r="B281" s="160"/>
      <c r="C281" s="160"/>
      <c r="D281" s="161"/>
      <c r="E281" s="162"/>
      <c r="F281" s="163"/>
      <c r="G281" s="163"/>
      <c r="H281" s="38"/>
    </row>
    <row r="282" spans="1:8">
      <c r="A282" s="32"/>
      <c r="B282" s="160"/>
      <c r="C282" s="160"/>
      <c r="D282" s="161"/>
      <c r="E282" s="162"/>
      <c r="F282" s="163"/>
      <c r="G282" s="163"/>
      <c r="H282" s="38"/>
    </row>
    <row r="283" spans="1:8">
      <c r="A283" s="32"/>
      <c r="B283" s="160"/>
      <c r="C283" s="160"/>
      <c r="D283" s="161"/>
      <c r="E283" s="162"/>
      <c r="F283" s="163"/>
      <c r="G283" s="163"/>
      <c r="H283" s="38"/>
    </row>
    <row r="284" spans="1:8">
      <c r="A284" s="32"/>
      <c r="B284" s="160"/>
      <c r="C284" s="160"/>
      <c r="D284" s="161"/>
      <c r="E284" s="162"/>
      <c r="F284" s="163"/>
      <c r="G284" s="163"/>
      <c r="H284" s="38"/>
    </row>
    <row r="285" spans="1:8">
      <c r="A285" s="32"/>
      <c r="B285" s="160"/>
      <c r="C285" s="160"/>
      <c r="D285" s="161"/>
      <c r="E285" s="162"/>
      <c r="F285" s="163"/>
      <c r="G285" s="163"/>
      <c r="H285" s="38"/>
    </row>
    <row r="286" spans="1:8">
      <c r="A286" s="32"/>
      <c r="B286" s="160"/>
      <c r="C286" s="160"/>
      <c r="D286" s="161"/>
      <c r="E286" s="162"/>
      <c r="F286" s="163"/>
      <c r="G286" s="163"/>
      <c r="H286" s="38"/>
    </row>
    <row r="287" spans="1:8">
      <c r="A287" s="32"/>
      <c r="B287" s="160"/>
      <c r="C287" s="160"/>
      <c r="D287" s="161"/>
      <c r="E287" s="162"/>
      <c r="F287" s="163"/>
      <c r="G287" s="163"/>
      <c r="H287" s="38"/>
    </row>
    <row r="288" spans="1:8">
      <c r="A288" s="32"/>
      <c r="B288" s="160"/>
      <c r="C288" s="160"/>
      <c r="D288" s="161"/>
      <c r="E288" s="162"/>
      <c r="F288" s="163"/>
      <c r="G288" s="163"/>
      <c r="H288" s="38"/>
    </row>
    <row r="289" spans="1:8">
      <c r="A289" s="32"/>
      <c r="B289" s="160"/>
      <c r="C289" s="160"/>
      <c r="D289" s="161"/>
      <c r="E289" s="162"/>
      <c r="F289" s="163"/>
      <c r="G289" s="163"/>
      <c r="H289" s="38"/>
    </row>
    <row r="290" spans="1:8">
      <c r="A290" s="32"/>
      <c r="B290" s="160"/>
      <c r="C290" s="160"/>
      <c r="D290" s="161"/>
      <c r="E290" s="162"/>
      <c r="F290" s="163"/>
      <c r="G290" s="163"/>
      <c r="H290" s="38"/>
    </row>
    <row r="291" spans="1:8">
      <c r="A291" s="32"/>
      <c r="B291" s="160"/>
      <c r="C291" s="160"/>
      <c r="D291" s="161"/>
      <c r="E291" s="162"/>
      <c r="F291" s="163"/>
      <c r="G291" s="163"/>
      <c r="H291" s="38"/>
    </row>
    <row r="292" spans="1:8">
      <c r="A292" s="32"/>
      <c r="B292" s="160"/>
      <c r="C292" s="160"/>
      <c r="D292" s="161"/>
      <c r="E292" s="162"/>
      <c r="F292" s="163"/>
      <c r="G292" s="163"/>
      <c r="H292" s="38"/>
    </row>
    <row r="293" spans="1:8">
      <c r="A293" s="32"/>
      <c r="B293" s="160"/>
      <c r="C293" s="160"/>
      <c r="D293" s="161"/>
      <c r="E293" s="162"/>
      <c r="F293" s="163"/>
      <c r="G293" s="163"/>
      <c r="H293" s="38"/>
    </row>
    <row r="294" spans="1:8">
      <c r="A294" s="32"/>
      <c r="B294" s="160"/>
      <c r="C294" s="160"/>
      <c r="D294" s="161"/>
      <c r="E294" s="162"/>
      <c r="F294" s="163"/>
      <c r="G294" s="163"/>
      <c r="H294" s="38"/>
    </row>
    <row r="295" spans="1:8">
      <c r="A295" s="32"/>
      <c r="B295" s="160"/>
      <c r="C295" s="160"/>
      <c r="D295" s="161"/>
      <c r="E295" s="162"/>
      <c r="F295" s="163"/>
      <c r="G295" s="163"/>
      <c r="H295" s="38"/>
    </row>
    <row r="296" spans="1:8">
      <c r="A296" s="32"/>
      <c r="B296" s="160"/>
      <c r="C296" s="160"/>
      <c r="D296" s="161"/>
      <c r="E296" s="162"/>
      <c r="F296" s="163"/>
      <c r="G296" s="163"/>
      <c r="H296" s="38"/>
    </row>
    <row r="297" spans="1:8">
      <c r="A297" s="32"/>
      <c r="B297" s="160"/>
      <c r="C297" s="160"/>
      <c r="D297" s="161"/>
      <c r="E297" s="162"/>
      <c r="F297" s="163"/>
      <c r="G297" s="163"/>
      <c r="H297" s="38"/>
    </row>
    <row r="298" spans="1:8">
      <c r="A298" s="32"/>
      <c r="B298" s="160"/>
      <c r="C298" s="160"/>
      <c r="D298" s="161"/>
      <c r="E298" s="162"/>
      <c r="F298" s="163"/>
      <c r="G298" s="163"/>
      <c r="H298" s="38"/>
    </row>
    <row r="299" spans="1:8">
      <c r="A299" s="32"/>
      <c r="B299" s="160"/>
      <c r="C299" s="160"/>
      <c r="D299" s="161"/>
      <c r="E299" s="162"/>
      <c r="F299" s="163"/>
      <c r="G299" s="163"/>
      <c r="H299" s="38"/>
    </row>
    <row r="300" spans="1:8">
      <c r="A300" s="32"/>
      <c r="B300" s="160"/>
      <c r="C300" s="160"/>
      <c r="D300" s="161"/>
      <c r="E300" s="162"/>
      <c r="F300" s="163"/>
      <c r="G300" s="163"/>
      <c r="H300" s="38"/>
    </row>
    <row r="301" spans="1:8">
      <c r="A301" s="32"/>
      <c r="B301" s="160"/>
      <c r="C301" s="160"/>
      <c r="D301" s="161"/>
      <c r="E301" s="162"/>
      <c r="F301" s="163"/>
      <c r="G301" s="163"/>
      <c r="H301" s="38"/>
    </row>
    <row r="302" spans="1:8">
      <c r="A302" s="32"/>
      <c r="B302" s="160"/>
      <c r="C302" s="160"/>
      <c r="D302" s="161"/>
      <c r="E302" s="162"/>
      <c r="F302" s="163"/>
      <c r="G302" s="163"/>
      <c r="H302" s="38"/>
    </row>
    <row r="303" spans="1:8">
      <c r="A303" s="32"/>
      <c r="B303" s="160"/>
      <c r="C303" s="160"/>
      <c r="D303" s="161"/>
      <c r="E303" s="162"/>
      <c r="F303" s="163"/>
      <c r="G303" s="163"/>
      <c r="H303" s="38"/>
    </row>
    <row r="304" spans="1:8">
      <c r="A304" s="32"/>
      <c r="B304" s="160"/>
      <c r="C304" s="160"/>
      <c r="D304" s="161"/>
      <c r="E304" s="162"/>
      <c r="F304" s="163"/>
      <c r="G304" s="163"/>
      <c r="H304" s="38"/>
    </row>
    <row r="305" spans="1:8">
      <c r="A305" s="32"/>
      <c r="B305" s="160"/>
      <c r="C305" s="160"/>
      <c r="D305" s="161"/>
      <c r="E305" s="162"/>
      <c r="F305" s="163"/>
      <c r="G305" s="163"/>
      <c r="H305" s="38"/>
    </row>
    <row r="306" spans="1:8">
      <c r="A306" s="32"/>
      <c r="B306" s="160"/>
      <c r="C306" s="160"/>
      <c r="D306" s="161"/>
      <c r="E306" s="162"/>
      <c r="F306" s="163"/>
      <c r="G306" s="163"/>
      <c r="H306" s="38"/>
    </row>
    <row r="307" spans="1:8">
      <c r="A307" s="32"/>
      <c r="B307" s="160"/>
      <c r="C307" s="160"/>
      <c r="D307" s="161"/>
      <c r="E307" s="162"/>
      <c r="F307" s="163"/>
      <c r="G307" s="163"/>
      <c r="H307" s="38"/>
    </row>
    <row r="308" spans="1:8">
      <c r="A308" s="32"/>
      <c r="B308" s="160"/>
      <c r="C308" s="160"/>
      <c r="D308" s="161"/>
      <c r="E308" s="162"/>
      <c r="F308" s="163"/>
      <c r="G308" s="163"/>
      <c r="H308" s="38"/>
    </row>
    <row r="309" spans="1:8">
      <c r="A309" s="32"/>
      <c r="B309" s="160"/>
      <c r="C309" s="160"/>
      <c r="D309" s="161"/>
      <c r="E309" s="162"/>
      <c r="F309" s="163"/>
      <c r="G309" s="163"/>
      <c r="H309" s="38"/>
    </row>
    <row r="310" spans="1:8">
      <c r="A310" s="32"/>
      <c r="B310" s="160"/>
      <c r="C310" s="160"/>
      <c r="D310" s="161"/>
      <c r="E310" s="162"/>
      <c r="F310" s="163"/>
      <c r="G310" s="163"/>
      <c r="H310" s="38"/>
    </row>
    <row r="311" spans="1:8">
      <c r="A311" s="32"/>
      <c r="B311" s="160"/>
      <c r="C311" s="160"/>
      <c r="D311" s="161"/>
      <c r="E311" s="162"/>
      <c r="F311" s="163"/>
      <c r="G311" s="163"/>
      <c r="H311" s="38"/>
    </row>
    <row r="312" spans="1:8">
      <c r="A312" s="32"/>
      <c r="B312" s="160"/>
      <c r="C312" s="160"/>
      <c r="D312" s="161"/>
      <c r="E312" s="162"/>
      <c r="F312" s="163"/>
      <c r="G312" s="163"/>
      <c r="H312" s="38"/>
    </row>
    <row r="313" spans="1:8">
      <c r="A313" s="32"/>
      <c r="B313" s="160"/>
      <c r="C313" s="160"/>
      <c r="D313" s="161"/>
      <c r="E313" s="162"/>
      <c r="F313" s="163"/>
      <c r="G313" s="163"/>
      <c r="H313" s="38"/>
    </row>
    <row r="314" spans="1:8">
      <c r="A314" s="32"/>
      <c r="B314" s="160"/>
      <c r="C314" s="160"/>
      <c r="D314" s="161"/>
      <c r="E314" s="162"/>
      <c r="F314" s="163"/>
      <c r="G314" s="163"/>
      <c r="H314" s="38"/>
    </row>
    <row r="315" spans="1:8">
      <c r="A315" s="32"/>
      <c r="B315" s="160"/>
      <c r="C315" s="160"/>
      <c r="D315" s="161"/>
      <c r="E315" s="162"/>
      <c r="F315" s="163"/>
      <c r="G315" s="163"/>
      <c r="H315" s="38"/>
    </row>
    <row r="316" spans="1:8">
      <c r="A316" s="32"/>
      <c r="B316" s="160"/>
      <c r="C316" s="160"/>
      <c r="D316" s="161"/>
      <c r="E316" s="162"/>
      <c r="F316" s="163"/>
      <c r="G316" s="163"/>
      <c r="H316" s="38"/>
    </row>
    <row r="317" spans="1:8">
      <c r="A317" s="32"/>
      <c r="B317" s="160"/>
      <c r="C317" s="160"/>
      <c r="D317" s="161"/>
      <c r="E317" s="162"/>
      <c r="F317" s="163"/>
      <c r="G317" s="163"/>
      <c r="H317" s="38"/>
    </row>
    <row r="318" spans="1:8">
      <c r="A318" s="32"/>
      <c r="B318" s="160"/>
      <c r="C318" s="160"/>
      <c r="D318" s="161"/>
      <c r="E318" s="162"/>
      <c r="F318" s="163"/>
      <c r="G318" s="163"/>
      <c r="H318" s="38"/>
    </row>
    <row r="319" spans="1:8">
      <c r="A319" s="32"/>
      <c r="B319" s="160"/>
      <c r="C319" s="160"/>
      <c r="D319" s="161"/>
      <c r="E319" s="162"/>
      <c r="F319" s="163"/>
      <c r="G319" s="163"/>
      <c r="H319" s="38"/>
    </row>
    <row r="320" spans="1:8">
      <c r="A320" s="32"/>
      <c r="B320" s="160"/>
      <c r="C320" s="160"/>
      <c r="D320" s="161"/>
      <c r="E320" s="162"/>
      <c r="F320" s="163"/>
      <c r="G320" s="163"/>
      <c r="H320" s="38"/>
    </row>
    <row r="321" spans="1:8">
      <c r="A321" s="32"/>
      <c r="B321" s="160"/>
      <c r="C321" s="160"/>
      <c r="D321" s="161"/>
      <c r="E321" s="162"/>
      <c r="F321" s="163"/>
      <c r="G321" s="163"/>
      <c r="H321" s="38"/>
    </row>
    <row r="322" spans="1:8">
      <c r="A322" s="32"/>
      <c r="B322" s="160"/>
      <c r="C322" s="160"/>
      <c r="D322" s="161"/>
      <c r="E322" s="162"/>
      <c r="F322" s="163"/>
      <c r="G322" s="163"/>
      <c r="H322" s="38"/>
    </row>
    <row r="323" spans="1:8">
      <c r="A323" s="32"/>
      <c r="B323" s="160"/>
      <c r="C323" s="160"/>
      <c r="D323" s="161"/>
      <c r="E323" s="162"/>
      <c r="F323" s="163"/>
      <c r="G323" s="163"/>
      <c r="H323" s="38"/>
    </row>
    <row r="324" spans="1:8">
      <c r="A324" s="32"/>
      <c r="B324" s="160"/>
      <c r="C324" s="160"/>
      <c r="D324" s="161"/>
      <c r="E324" s="162"/>
      <c r="F324" s="163"/>
      <c r="G324" s="163"/>
      <c r="H324" s="38"/>
    </row>
    <row r="325" spans="1:8">
      <c r="A325" s="32"/>
      <c r="B325" s="160"/>
      <c r="C325" s="160"/>
      <c r="D325" s="161"/>
      <c r="E325" s="162"/>
      <c r="F325" s="163"/>
      <c r="G325" s="163"/>
      <c r="H325" s="38"/>
    </row>
    <row r="326" spans="1:8">
      <c r="A326" s="32"/>
      <c r="B326" s="160"/>
      <c r="C326" s="160"/>
      <c r="D326" s="161"/>
      <c r="E326" s="162"/>
      <c r="F326" s="163"/>
      <c r="G326" s="163"/>
      <c r="H326" s="38"/>
    </row>
    <row r="327" spans="1:8">
      <c r="A327" s="32"/>
      <c r="B327" s="160"/>
      <c r="C327" s="160"/>
      <c r="D327" s="161"/>
      <c r="E327" s="162"/>
      <c r="F327" s="163"/>
      <c r="G327" s="163"/>
      <c r="H327" s="38"/>
    </row>
    <row r="328" spans="1:8">
      <c r="A328" s="32"/>
      <c r="B328" s="160"/>
      <c r="C328" s="160"/>
      <c r="D328" s="161"/>
      <c r="E328" s="162"/>
      <c r="F328" s="163"/>
      <c r="G328" s="163"/>
      <c r="H328" s="38"/>
    </row>
    <row r="329" spans="1:8">
      <c r="A329" s="32"/>
      <c r="B329" s="160"/>
      <c r="C329" s="160"/>
      <c r="D329" s="161"/>
      <c r="E329" s="162"/>
      <c r="F329" s="163"/>
      <c r="G329" s="163"/>
      <c r="H329" s="38"/>
    </row>
    <row r="330" spans="1:8">
      <c r="A330" s="32"/>
      <c r="B330" s="160"/>
      <c r="C330" s="160"/>
      <c r="D330" s="161"/>
      <c r="E330" s="162"/>
      <c r="F330" s="163"/>
      <c r="G330" s="163"/>
      <c r="H330" s="38"/>
    </row>
    <row r="331" spans="1:8">
      <c r="A331" s="32"/>
      <c r="B331" s="160"/>
      <c r="C331" s="160"/>
      <c r="D331" s="161"/>
      <c r="E331" s="162"/>
      <c r="F331" s="163"/>
      <c r="G331" s="163"/>
      <c r="H331" s="38"/>
    </row>
    <row r="332" spans="1:8">
      <c r="A332" s="32"/>
      <c r="B332" s="160"/>
      <c r="C332" s="160"/>
      <c r="D332" s="161"/>
      <c r="E332" s="162"/>
      <c r="F332" s="163"/>
      <c r="G332" s="163"/>
      <c r="H332" s="38"/>
    </row>
    <row r="333" spans="1:8">
      <c r="A333" s="32"/>
      <c r="B333" s="160"/>
      <c r="C333" s="160"/>
      <c r="D333" s="161"/>
      <c r="E333" s="162"/>
      <c r="F333" s="163"/>
      <c r="G333" s="163"/>
      <c r="H333" s="38"/>
    </row>
    <row r="334" spans="1:8">
      <c r="A334" s="32"/>
      <c r="B334" s="160"/>
      <c r="C334" s="160"/>
      <c r="D334" s="161"/>
      <c r="E334" s="162"/>
      <c r="F334" s="163"/>
      <c r="G334" s="163"/>
      <c r="H334" s="38"/>
    </row>
    <row r="335" spans="1:8">
      <c r="A335" s="32"/>
      <c r="B335" s="160"/>
      <c r="C335" s="160"/>
      <c r="D335" s="161"/>
      <c r="E335" s="162"/>
      <c r="F335" s="163"/>
      <c r="G335" s="163"/>
      <c r="H335" s="38"/>
    </row>
    <row r="336" spans="1:8">
      <c r="A336" s="32"/>
      <c r="B336" s="160"/>
      <c r="C336" s="160"/>
      <c r="D336" s="161"/>
      <c r="E336" s="162"/>
      <c r="F336" s="163"/>
      <c r="G336" s="163"/>
      <c r="H336" s="38"/>
    </row>
    <row r="337" spans="1:8">
      <c r="A337" s="32"/>
      <c r="B337" s="160"/>
      <c r="C337" s="160"/>
      <c r="D337" s="161"/>
      <c r="E337" s="162"/>
      <c r="F337" s="163"/>
      <c r="G337" s="163"/>
      <c r="H337" s="38"/>
    </row>
    <row r="338" spans="1:8">
      <c r="A338" s="32"/>
      <c r="B338" s="160"/>
      <c r="C338" s="160"/>
      <c r="D338" s="161"/>
      <c r="E338" s="162"/>
      <c r="F338" s="163"/>
      <c r="G338" s="163"/>
      <c r="H338" s="38"/>
    </row>
    <row r="339" spans="1:8">
      <c r="A339" s="32"/>
      <c r="B339" s="160"/>
      <c r="C339" s="160"/>
      <c r="D339" s="161"/>
      <c r="E339" s="162"/>
      <c r="F339" s="163"/>
      <c r="G339" s="163"/>
      <c r="H339" s="38"/>
    </row>
    <row r="340" spans="1:8">
      <c r="A340" s="32"/>
      <c r="B340" s="160"/>
      <c r="C340" s="160"/>
      <c r="D340" s="161"/>
      <c r="E340" s="162"/>
      <c r="F340" s="163"/>
      <c r="G340" s="163"/>
      <c r="H340" s="38"/>
    </row>
    <row r="341" spans="1:8">
      <c r="A341" s="32"/>
      <c r="B341" s="160"/>
      <c r="C341" s="160"/>
      <c r="D341" s="161"/>
      <c r="E341" s="162"/>
      <c r="F341" s="163"/>
      <c r="G341" s="163"/>
      <c r="H341" s="38"/>
    </row>
    <row r="342" spans="1:8">
      <c r="A342" s="32"/>
      <c r="B342" s="160"/>
      <c r="C342" s="160"/>
      <c r="D342" s="161"/>
      <c r="E342" s="162"/>
      <c r="F342" s="163"/>
      <c r="G342" s="163"/>
      <c r="H342" s="38"/>
    </row>
    <row r="343" spans="1:8">
      <c r="A343" s="32"/>
      <c r="B343" s="160"/>
      <c r="C343" s="160"/>
      <c r="D343" s="161"/>
      <c r="E343" s="162"/>
      <c r="F343" s="163"/>
      <c r="G343" s="163"/>
      <c r="H343" s="38"/>
    </row>
    <row r="344" spans="1:8">
      <c r="A344" s="32"/>
      <c r="B344" s="160"/>
      <c r="C344" s="160"/>
      <c r="D344" s="161"/>
      <c r="E344" s="162"/>
      <c r="F344" s="163"/>
      <c r="G344" s="163"/>
      <c r="H344" s="38"/>
    </row>
    <row r="345" spans="1:8">
      <c r="A345" s="32"/>
      <c r="B345" s="160"/>
      <c r="C345" s="160"/>
      <c r="D345" s="161"/>
      <c r="E345" s="162"/>
      <c r="F345" s="163"/>
      <c r="G345" s="163"/>
      <c r="H345" s="38"/>
    </row>
    <row r="346" spans="1:8">
      <c r="A346" s="32"/>
      <c r="B346" s="160"/>
      <c r="C346" s="160"/>
      <c r="D346" s="161"/>
      <c r="E346" s="162"/>
      <c r="F346" s="163"/>
      <c r="G346" s="163"/>
      <c r="H346" s="38"/>
    </row>
    <row r="347" spans="1:8">
      <c r="A347" s="32"/>
      <c r="B347" s="160"/>
      <c r="C347" s="160"/>
      <c r="D347" s="161"/>
      <c r="E347" s="162"/>
      <c r="F347" s="163"/>
      <c r="G347" s="163"/>
      <c r="H347" s="38"/>
    </row>
    <row r="348" spans="1:8">
      <c r="A348" s="32"/>
      <c r="B348" s="160"/>
      <c r="C348" s="160"/>
      <c r="D348" s="161"/>
      <c r="E348" s="162"/>
      <c r="F348" s="163"/>
      <c r="G348" s="163"/>
      <c r="H348" s="38"/>
    </row>
    <row r="349" spans="1:8">
      <c r="A349" s="32"/>
      <c r="B349" s="160"/>
      <c r="C349" s="160"/>
      <c r="D349" s="161"/>
      <c r="E349" s="162"/>
      <c r="F349" s="163"/>
      <c r="G349" s="163"/>
      <c r="H349" s="38"/>
    </row>
    <row r="350" spans="1:8">
      <c r="A350" s="32"/>
      <c r="B350" s="160"/>
      <c r="C350" s="160"/>
      <c r="D350" s="161"/>
      <c r="E350" s="162"/>
      <c r="F350" s="163"/>
      <c r="G350" s="163"/>
      <c r="H350" s="38"/>
    </row>
    <row r="351" spans="1:8">
      <c r="A351" s="32"/>
      <c r="B351" s="160"/>
      <c r="C351" s="160"/>
      <c r="D351" s="161"/>
      <c r="E351" s="162"/>
      <c r="F351" s="163"/>
      <c r="G351" s="163"/>
      <c r="H351" s="38"/>
    </row>
    <row r="352" spans="1:8">
      <c r="A352" s="32"/>
      <c r="B352" s="160"/>
      <c r="C352" s="160"/>
      <c r="D352" s="161"/>
      <c r="E352" s="162"/>
      <c r="F352" s="163"/>
      <c r="G352" s="163"/>
      <c r="H352" s="38"/>
    </row>
    <row r="353" spans="1:8">
      <c r="A353" s="32"/>
      <c r="B353" s="160"/>
      <c r="C353" s="160"/>
      <c r="D353" s="161"/>
      <c r="E353" s="162"/>
      <c r="F353" s="163"/>
      <c r="G353" s="163"/>
      <c r="H353" s="38"/>
    </row>
    <row r="354" spans="1:8">
      <c r="A354" s="32"/>
      <c r="B354" s="160"/>
      <c r="C354" s="160"/>
      <c r="D354" s="161"/>
      <c r="E354" s="162"/>
      <c r="F354" s="163"/>
      <c r="G354" s="163"/>
      <c r="H354" s="38"/>
    </row>
    <row r="355" spans="1:8">
      <c r="A355" s="32"/>
      <c r="B355" s="160"/>
      <c r="C355" s="160"/>
      <c r="D355" s="161"/>
      <c r="E355" s="162"/>
      <c r="F355" s="163"/>
      <c r="G355" s="163"/>
      <c r="H355" s="38"/>
    </row>
    <row r="356" spans="1:8">
      <c r="A356" s="32"/>
      <c r="B356" s="160"/>
      <c r="C356" s="160"/>
      <c r="D356" s="161"/>
      <c r="E356" s="162"/>
      <c r="F356" s="163"/>
      <c r="G356" s="163"/>
      <c r="H356" s="38"/>
    </row>
    <row r="357" spans="1:8">
      <c r="A357" s="32"/>
      <c r="B357" s="160"/>
      <c r="C357" s="160"/>
      <c r="D357" s="161"/>
      <c r="E357" s="162"/>
      <c r="F357" s="163"/>
      <c r="G357" s="163"/>
      <c r="H357" s="38"/>
    </row>
    <row r="358" spans="1:8">
      <c r="A358" s="32"/>
      <c r="B358" s="160"/>
      <c r="C358" s="160"/>
      <c r="D358" s="161"/>
      <c r="E358" s="162"/>
      <c r="F358" s="163"/>
      <c r="G358" s="163"/>
      <c r="H358" s="38"/>
    </row>
    <row r="359" spans="1:8">
      <c r="A359" s="32"/>
      <c r="B359" s="160"/>
      <c r="C359" s="160"/>
      <c r="D359" s="161"/>
      <c r="E359" s="162"/>
      <c r="F359" s="163"/>
      <c r="G359" s="163"/>
      <c r="H359" s="38"/>
    </row>
    <row r="360" spans="1:8">
      <c r="A360" s="32"/>
      <c r="B360" s="160"/>
      <c r="C360" s="160"/>
      <c r="D360" s="161"/>
      <c r="E360" s="162"/>
      <c r="F360" s="163"/>
      <c r="G360" s="163"/>
      <c r="H360" s="38"/>
    </row>
    <row r="361" spans="1:8">
      <c r="A361" s="32"/>
      <c r="B361" s="160"/>
      <c r="C361" s="160"/>
      <c r="D361" s="161"/>
      <c r="E361" s="162"/>
      <c r="F361" s="163"/>
      <c r="G361" s="163"/>
      <c r="H361" s="38"/>
    </row>
    <row r="362" spans="1:8">
      <c r="A362" s="32"/>
      <c r="B362" s="160"/>
      <c r="C362" s="160"/>
      <c r="D362" s="161"/>
      <c r="E362" s="162"/>
      <c r="F362" s="163"/>
      <c r="G362" s="163"/>
      <c r="H362" s="38"/>
    </row>
    <row r="363" spans="1:8">
      <c r="A363" s="32"/>
      <c r="B363" s="160"/>
      <c r="C363" s="160"/>
      <c r="D363" s="161"/>
      <c r="E363" s="162"/>
      <c r="F363" s="163"/>
      <c r="G363" s="163"/>
      <c r="H363" s="38"/>
    </row>
    <row r="364" spans="1:8">
      <c r="A364" s="32"/>
      <c r="B364" s="160"/>
      <c r="C364" s="160"/>
      <c r="D364" s="161"/>
      <c r="E364" s="162"/>
      <c r="F364" s="163"/>
      <c r="G364" s="163"/>
      <c r="H364" s="38"/>
    </row>
    <row r="365" spans="1:8">
      <c r="A365" s="32"/>
      <c r="B365" s="160"/>
      <c r="C365" s="160"/>
      <c r="D365" s="161"/>
      <c r="E365" s="162"/>
      <c r="F365" s="163"/>
      <c r="G365" s="163"/>
      <c r="H365" s="38"/>
    </row>
    <row r="366" spans="1:8">
      <c r="A366" s="32"/>
      <c r="B366" s="160"/>
      <c r="C366" s="160"/>
      <c r="D366" s="161"/>
      <c r="E366" s="162"/>
      <c r="F366" s="163"/>
      <c r="G366" s="163"/>
      <c r="H366" s="38"/>
    </row>
    <row r="367" spans="1:8">
      <c r="A367" s="32"/>
      <c r="B367" s="160"/>
      <c r="C367" s="160"/>
      <c r="D367" s="161"/>
      <c r="E367" s="162"/>
      <c r="F367" s="163"/>
      <c r="G367" s="163"/>
      <c r="H367" s="38"/>
    </row>
    <row r="368" spans="1:8">
      <c r="A368" s="32"/>
      <c r="B368" s="160"/>
      <c r="C368" s="160"/>
      <c r="D368" s="161"/>
      <c r="E368" s="162"/>
      <c r="F368" s="163"/>
      <c r="G368" s="163"/>
      <c r="H368" s="38"/>
    </row>
    <row r="369" spans="1:8">
      <c r="A369" s="32"/>
      <c r="B369" s="160"/>
      <c r="C369" s="160"/>
      <c r="D369" s="161"/>
      <c r="E369" s="162"/>
      <c r="F369" s="163"/>
      <c r="G369" s="163"/>
      <c r="H369" s="38"/>
    </row>
    <row r="370" spans="1:8">
      <c r="A370" s="32"/>
      <c r="B370" s="160"/>
      <c r="C370" s="160"/>
      <c r="D370" s="161"/>
      <c r="E370" s="162"/>
      <c r="F370" s="163"/>
      <c r="G370" s="163"/>
      <c r="H370" s="38"/>
    </row>
    <row r="371" spans="1:8">
      <c r="A371" s="32"/>
      <c r="B371" s="160"/>
      <c r="C371" s="160"/>
      <c r="D371" s="161"/>
      <c r="E371" s="162"/>
      <c r="F371" s="163"/>
      <c r="G371" s="163"/>
      <c r="H371" s="38"/>
    </row>
    <row r="372" spans="1:8">
      <c r="A372" s="32"/>
      <c r="B372" s="160"/>
      <c r="C372" s="160"/>
      <c r="D372" s="161"/>
      <c r="E372" s="162"/>
      <c r="F372" s="163"/>
      <c r="G372" s="163"/>
      <c r="H372" s="38"/>
    </row>
    <row r="373" spans="1:8">
      <c r="A373" s="32"/>
      <c r="B373" s="160"/>
      <c r="C373" s="160"/>
      <c r="D373" s="161"/>
      <c r="E373" s="162"/>
      <c r="F373" s="163"/>
      <c r="G373" s="163"/>
      <c r="H373" s="38"/>
    </row>
    <row r="374" spans="1:8">
      <c r="A374" s="32"/>
      <c r="B374" s="160"/>
      <c r="C374" s="160"/>
      <c r="D374" s="161"/>
      <c r="E374" s="162"/>
      <c r="F374" s="163"/>
      <c r="G374" s="163"/>
      <c r="H374" s="38"/>
    </row>
    <row r="375" spans="1:8">
      <c r="A375" s="32"/>
      <c r="B375" s="160"/>
      <c r="C375" s="160"/>
      <c r="D375" s="161"/>
      <c r="E375" s="162"/>
      <c r="F375" s="163"/>
      <c r="G375" s="163"/>
      <c r="H375" s="38"/>
    </row>
    <row r="376" spans="1:8">
      <c r="A376" s="32"/>
      <c r="B376" s="160"/>
      <c r="C376" s="160"/>
      <c r="D376" s="161"/>
      <c r="E376" s="162"/>
      <c r="F376" s="163"/>
      <c r="G376" s="163"/>
      <c r="H376" s="38"/>
    </row>
    <row r="377" spans="1:8">
      <c r="A377" s="32"/>
      <c r="B377" s="160"/>
      <c r="C377" s="160"/>
      <c r="D377" s="161"/>
      <c r="E377" s="162"/>
      <c r="F377" s="163"/>
      <c r="G377" s="163"/>
      <c r="H377" s="38"/>
    </row>
    <row r="378" spans="1:8">
      <c r="A378" s="32"/>
      <c r="B378" s="160"/>
      <c r="C378" s="160"/>
      <c r="D378" s="161"/>
      <c r="E378" s="162"/>
      <c r="F378" s="163"/>
      <c r="G378" s="163"/>
      <c r="H378" s="38"/>
    </row>
    <row r="379" spans="1:8">
      <c r="A379" s="32"/>
      <c r="B379" s="160"/>
      <c r="C379" s="160"/>
      <c r="D379" s="161"/>
      <c r="E379" s="162"/>
      <c r="F379" s="163"/>
      <c r="G379" s="163"/>
      <c r="H379" s="38"/>
    </row>
    <row r="380" spans="1:8">
      <c r="A380" s="32"/>
      <c r="B380" s="160"/>
      <c r="C380" s="160"/>
      <c r="D380" s="161"/>
      <c r="E380" s="162"/>
      <c r="F380" s="163"/>
      <c r="G380" s="163"/>
      <c r="H380" s="38"/>
    </row>
    <row r="381" spans="1:8">
      <c r="A381" s="32"/>
      <c r="B381" s="160"/>
      <c r="C381" s="160"/>
      <c r="D381" s="161"/>
      <c r="E381" s="162"/>
      <c r="F381" s="163"/>
      <c r="G381" s="163"/>
      <c r="H381" s="38"/>
    </row>
    <row r="382" spans="1:8">
      <c r="A382" s="32"/>
      <c r="B382" s="160"/>
      <c r="C382" s="160"/>
      <c r="D382" s="161"/>
      <c r="E382" s="162"/>
      <c r="F382" s="163"/>
      <c r="G382" s="163"/>
      <c r="H382" s="38"/>
    </row>
    <row r="383" spans="1:8">
      <c r="A383" s="32"/>
      <c r="B383" s="160"/>
      <c r="C383" s="160"/>
      <c r="D383" s="161"/>
      <c r="E383" s="162"/>
      <c r="F383" s="163"/>
      <c r="G383" s="163"/>
      <c r="H383" s="38"/>
    </row>
    <row r="384" spans="1:8">
      <c r="A384" s="32"/>
      <c r="B384" s="160"/>
      <c r="C384" s="160"/>
      <c r="D384" s="161"/>
      <c r="E384" s="162"/>
      <c r="F384" s="163"/>
      <c r="G384" s="163"/>
      <c r="H384" s="38"/>
    </row>
    <row r="385" spans="1:8">
      <c r="A385" s="32"/>
      <c r="B385" s="160"/>
      <c r="C385" s="160"/>
      <c r="D385" s="161"/>
      <c r="E385" s="162"/>
      <c r="F385" s="163"/>
      <c r="G385" s="163"/>
      <c r="H385" s="38"/>
    </row>
    <row r="386" spans="1:8">
      <c r="A386" s="32"/>
      <c r="B386" s="160"/>
      <c r="C386" s="160"/>
      <c r="D386" s="161"/>
      <c r="E386" s="162"/>
      <c r="F386" s="163"/>
      <c r="G386" s="163"/>
      <c r="H386" s="38"/>
    </row>
    <row r="387" spans="1:8">
      <c r="A387" s="32"/>
      <c r="B387" s="160"/>
      <c r="C387" s="160"/>
      <c r="D387" s="161"/>
      <c r="E387" s="162"/>
      <c r="F387" s="163"/>
      <c r="G387" s="163"/>
      <c r="H387" s="38"/>
    </row>
    <row r="388" spans="1:8">
      <c r="A388" s="32"/>
      <c r="B388" s="160"/>
      <c r="C388" s="160"/>
      <c r="D388" s="161"/>
      <c r="E388" s="162"/>
      <c r="F388" s="163"/>
      <c r="G388" s="163"/>
      <c r="H388" s="38"/>
    </row>
    <row r="389" spans="1:8">
      <c r="A389" s="32"/>
      <c r="B389" s="160"/>
      <c r="C389" s="160"/>
      <c r="D389" s="161"/>
      <c r="E389" s="162"/>
      <c r="F389" s="163"/>
      <c r="G389" s="163"/>
      <c r="H389" s="38"/>
    </row>
    <row r="390" spans="1:8">
      <c r="A390" s="32"/>
      <c r="B390" s="160"/>
      <c r="C390" s="160"/>
      <c r="D390" s="161"/>
      <c r="E390" s="162"/>
      <c r="F390" s="163"/>
      <c r="G390" s="163"/>
      <c r="H390" s="38"/>
    </row>
    <row r="391" spans="1:8">
      <c r="A391" s="32"/>
      <c r="B391" s="160"/>
      <c r="C391" s="160"/>
      <c r="D391" s="161"/>
      <c r="E391" s="162"/>
      <c r="F391" s="163"/>
      <c r="G391" s="163"/>
      <c r="H391" s="38"/>
    </row>
    <row r="392" spans="1:8">
      <c r="A392" s="32"/>
      <c r="B392" s="160"/>
      <c r="C392" s="160"/>
      <c r="D392" s="161"/>
      <c r="E392" s="162"/>
      <c r="F392" s="163"/>
      <c r="G392" s="163"/>
      <c r="H392" s="38"/>
    </row>
    <row r="393" spans="1:8">
      <c r="A393" s="32"/>
      <c r="B393" s="160"/>
      <c r="C393" s="160"/>
      <c r="D393" s="161"/>
      <c r="E393" s="162"/>
      <c r="F393" s="163"/>
      <c r="G393" s="163"/>
      <c r="H393" s="38"/>
    </row>
    <row r="394" spans="1:8">
      <c r="A394" s="32"/>
      <c r="B394" s="160"/>
      <c r="C394" s="160"/>
      <c r="D394" s="161"/>
      <c r="E394" s="162"/>
      <c r="F394" s="163"/>
      <c r="G394" s="163"/>
      <c r="H394" s="38"/>
    </row>
    <row r="395" spans="1:8">
      <c r="A395" s="32"/>
      <c r="B395" s="160"/>
      <c r="C395" s="160"/>
      <c r="D395" s="161"/>
      <c r="E395" s="162"/>
      <c r="F395" s="163"/>
      <c r="G395" s="163"/>
      <c r="H395" s="38"/>
    </row>
    <row r="396" spans="1:8">
      <c r="A396" s="32"/>
      <c r="B396" s="160"/>
      <c r="C396" s="160"/>
      <c r="D396" s="161"/>
      <c r="E396" s="162"/>
      <c r="F396" s="163"/>
      <c r="G396" s="163"/>
      <c r="H396" s="38"/>
    </row>
    <row r="397" spans="1:8">
      <c r="A397" s="32"/>
      <c r="B397" s="160"/>
      <c r="C397" s="160"/>
      <c r="D397" s="161"/>
      <c r="E397" s="162"/>
      <c r="F397" s="163"/>
      <c r="G397" s="163"/>
      <c r="H397" s="38"/>
    </row>
    <row r="398" spans="1:8">
      <c r="A398" s="32"/>
      <c r="B398" s="160"/>
      <c r="C398" s="160"/>
      <c r="D398" s="161"/>
      <c r="E398" s="162"/>
      <c r="F398" s="163"/>
      <c r="G398" s="163"/>
      <c r="H398" s="38"/>
    </row>
    <row r="399" spans="1:8">
      <c r="A399" s="32"/>
      <c r="B399" s="160"/>
      <c r="C399" s="160"/>
      <c r="D399" s="161"/>
      <c r="E399" s="162"/>
      <c r="F399" s="163"/>
      <c r="G399" s="163"/>
      <c r="H399" s="38"/>
    </row>
    <row r="400" spans="1:8">
      <c r="A400" s="32"/>
      <c r="B400" s="160"/>
      <c r="C400" s="160"/>
      <c r="D400" s="161"/>
      <c r="E400" s="162"/>
      <c r="F400" s="163"/>
      <c r="G400" s="163"/>
      <c r="H400" s="38"/>
    </row>
    <row r="401" spans="1:8">
      <c r="A401" s="32"/>
      <c r="B401" s="160"/>
      <c r="C401" s="160"/>
      <c r="D401" s="161"/>
      <c r="E401" s="162"/>
      <c r="F401" s="163"/>
      <c r="G401" s="163"/>
      <c r="H401" s="38"/>
    </row>
    <row r="402" spans="1:8">
      <c r="A402" s="32"/>
      <c r="B402" s="160"/>
      <c r="C402" s="160"/>
      <c r="D402" s="161"/>
      <c r="E402" s="162"/>
      <c r="F402" s="163"/>
      <c r="G402" s="163"/>
      <c r="H402" s="38"/>
    </row>
    <row r="403" spans="1:8">
      <c r="A403" s="32"/>
      <c r="B403" s="160"/>
      <c r="C403" s="160"/>
      <c r="D403" s="161"/>
      <c r="E403" s="162"/>
      <c r="F403" s="163"/>
      <c r="G403" s="163"/>
      <c r="H403" s="38"/>
    </row>
    <row r="404" spans="1:8">
      <c r="A404" s="32"/>
      <c r="B404" s="160"/>
      <c r="C404" s="160"/>
      <c r="D404" s="161"/>
      <c r="E404" s="162"/>
      <c r="F404" s="163"/>
      <c r="G404" s="163"/>
      <c r="H404" s="38"/>
    </row>
    <row r="405" spans="1:8">
      <c r="A405" s="32"/>
      <c r="B405" s="160"/>
      <c r="C405" s="160"/>
      <c r="D405" s="161"/>
      <c r="E405" s="162"/>
      <c r="F405" s="163"/>
      <c r="G405" s="163"/>
      <c r="H405" s="38"/>
    </row>
    <row r="406" spans="1:8">
      <c r="A406" s="32"/>
      <c r="B406" s="160"/>
      <c r="C406" s="160"/>
      <c r="D406" s="161"/>
      <c r="E406" s="162"/>
      <c r="F406" s="163"/>
      <c r="G406" s="163"/>
      <c r="H406" s="38"/>
    </row>
    <row r="407" spans="1:8">
      <c r="A407" s="32"/>
      <c r="B407" s="160"/>
      <c r="C407" s="160"/>
      <c r="D407" s="161"/>
      <c r="E407" s="162"/>
      <c r="F407" s="163"/>
      <c r="G407" s="163"/>
      <c r="H407" s="38"/>
    </row>
    <row r="408" spans="1:8">
      <c r="A408" s="32"/>
      <c r="B408" s="160"/>
      <c r="C408" s="160"/>
      <c r="D408" s="161"/>
      <c r="E408" s="162"/>
      <c r="F408" s="163"/>
      <c r="G408" s="163"/>
      <c r="H408" s="38"/>
    </row>
    <row r="409" spans="1:8">
      <c r="A409" s="32"/>
      <c r="B409" s="160"/>
      <c r="C409" s="160"/>
      <c r="D409" s="161"/>
      <c r="E409" s="162"/>
      <c r="F409" s="163"/>
      <c r="G409" s="163"/>
      <c r="H409" s="38"/>
    </row>
    <row r="410" spans="1:8">
      <c r="A410" s="32"/>
      <c r="B410" s="160"/>
      <c r="C410" s="160"/>
      <c r="D410" s="161"/>
      <c r="E410" s="162"/>
      <c r="F410" s="163"/>
      <c r="G410" s="163"/>
      <c r="H410" s="38"/>
    </row>
    <row r="411" spans="1:8">
      <c r="A411" s="32"/>
      <c r="B411" s="160"/>
      <c r="C411" s="160"/>
      <c r="D411" s="161"/>
      <c r="E411" s="162"/>
      <c r="F411" s="163"/>
      <c r="G411" s="163"/>
      <c r="H411" s="38"/>
    </row>
    <row r="412" spans="1:8">
      <c r="A412" s="32"/>
      <c r="B412" s="160"/>
      <c r="C412" s="160"/>
      <c r="D412" s="161"/>
      <c r="E412" s="162"/>
      <c r="F412" s="163"/>
      <c r="G412" s="163"/>
      <c r="H412" s="38"/>
    </row>
    <row r="413" spans="1:8">
      <c r="A413" s="32"/>
      <c r="B413" s="160"/>
      <c r="C413" s="160"/>
      <c r="D413" s="161"/>
      <c r="E413" s="162"/>
      <c r="F413" s="163"/>
      <c r="G413" s="163"/>
      <c r="H413" s="38"/>
    </row>
    <row r="414" spans="1:8">
      <c r="A414" s="32"/>
      <c r="B414" s="160"/>
      <c r="C414" s="160"/>
      <c r="D414" s="161"/>
      <c r="E414" s="162"/>
      <c r="F414" s="163"/>
      <c r="G414" s="163"/>
      <c r="H414" s="38"/>
    </row>
    <row r="415" spans="1:8">
      <c r="A415" s="32"/>
      <c r="B415" s="160"/>
      <c r="C415" s="160"/>
      <c r="D415" s="161"/>
      <c r="E415" s="162"/>
      <c r="F415" s="163"/>
      <c r="G415" s="163"/>
      <c r="H415" s="38"/>
    </row>
    <row r="416" spans="1:8">
      <c r="A416" s="32"/>
      <c r="B416" s="160"/>
      <c r="C416" s="160"/>
      <c r="D416" s="161"/>
      <c r="E416" s="162"/>
      <c r="F416" s="163"/>
      <c r="G416" s="163"/>
      <c r="H416" s="38"/>
    </row>
    <row r="417" spans="1:8">
      <c r="A417" s="32"/>
      <c r="B417" s="160"/>
      <c r="C417" s="160"/>
      <c r="D417" s="161"/>
      <c r="E417" s="162"/>
      <c r="F417" s="163"/>
      <c r="G417" s="163"/>
      <c r="H417" s="38"/>
    </row>
    <row r="418" spans="1:8">
      <c r="A418" s="32"/>
      <c r="B418" s="160"/>
      <c r="C418" s="160"/>
      <c r="D418" s="161"/>
      <c r="E418" s="162"/>
      <c r="F418" s="163"/>
      <c r="G418" s="163"/>
      <c r="H418" s="38"/>
    </row>
    <row r="419" spans="1:8">
      <c r="A419" s="32"/>
      <c r="B419" s="160"/>
      <c r="C419" s="160"/>
      <c r="D419" s="161"/>
      <c r="E419" s="162"/>
      <c r="F419" s="163"/>
      <c r="G419" s="163"/>
      <c r="H419" s="38"/>
    </row>
    <row r="420" spans="1:8">
      <c r="A420" s="32"/>
      <c r="B420" s="160"/>
      <c r="C420" s="160"/>
      <c r="D420" s="161"/>
      <c r="E420" s="162"/>
      <c r="F420" s="163"/>
      <c r="G420" s="163"/>
      <c r="H420" s="38"/>
    </row>
    <row r="421" spans="1:8">
      <c r="A421" s="32"/>
      <c r="B421" s="160"/>
      <c r="C421" s="160"/>
      <c r="D421" s="161"/>
      <c r="E421" s="162"/>
      <c r="F421" s="163"/>
      <c r="G421" s="163"/>
      <c r="H421" s="38"/>
    </row>
    <row r="422" spans="1:8">
      <c r="A422" s="32"/>
      <c r="B422" s="160"/>
      <c r="C422" s="160"/>
      <c r="D422" s="161"/>
      <c r="E422" s="162"/>
      <c r="F422" s="163"/>
      <c r="G422" s="163"/>
      <c r="H422" s="38"/>
    </row>
    <row r="423" spans="1:8">
      <c r="A423" s="32"/>
      <c r="B423" s="160"/>
      <c r="C423" s="160"/>
      <c r="D423" s="161"/>
      <c r="E423" s="162"/>
      <c r="F423" s="163"/>
      <c r="G423" s="163"/>
      <c r="H423" s="38"/>
    </row>
    <row r="424" spans="1:8">
      <c r="A424" s="32"/>
      <c r="B424" s="160"/>
      <c r="C424" s="160"/>
      <c r="D424" s="161"/>
      <c r="E424" s="162"/>
      <c r="F424" s="163"/>
      <c r="G424" s="163"/>
      <c r="H424" s="38"/>
    </row>
    <row r="425" spans="1:8">
      <c r="A425" s="32"/>
      <c r="B425" s="160"/>
      <c r="C425" s="160"/>
      <c r="D425" s="161"/>
      <c r="E425" s="162"/>
      <c r="F425" s="163"/>
      <c r="G425" s="163"/>
      <c r="H425" s="38"/>
    </row>
    <row r="426" spans="1:8">
      <c r="A426" s="32"/>
      <c r="B426" s="160"/>
      <c r="C426" s="160"/>
      <c r="D426" s="161"/>
      <c r="E426" s="162"/>
      <c r="F426" s="163"/>
      <c r="G426" s="163"/>
      <c r="H426" s="38"/>
    </row>
    <row r="427" spans="1:8">
      <c r="A427" s="32"/>
      <c r="B427" s="160"/>
      <c r="C427" s="160"/>
      <c r="D427" s="161"/>
      <c r="E427" s="162"/>
      <c r="F427" s="163"/>
      <c r="G427" s="163"/>
      <c r="H427" s="38"/>
    </row>
    <row r="428" spans="1:8">
      <c r="A428" s="32"/>
      <c r="B428" s="160"/>
      <c r="C428" s="160"/>
      <c r="D428" s="161"/>
      <c r="E428" s="162"/>
      <c r="F428" s="163"/>
      <c r="G428" s="163"/>
      <c r="H428" s="38"/>
    </row>
    <row r="429" spans="1:8">
      <c r="A429" s="32"/>
      <c r="B429" s="160"/>
      <c r="C429" s="160"/>
      <c r="D429" s="161"/>
      <c r="E429" s="162"/>
      <c r="F429" s="163"/>
      <c r="G429" s="163"/>
      <c r="H429" s="38"/>
    </row>
    <row r="430" spans="1:8">
      <c r="A430" s="32"/>
      <c r="B430" s="160"/>
      <c r="C430" s="160"/>
      <c r="D430" s="161"/>
      <c r="E430" s="162"/>
      <c r="F430" s="163"/>
      <c r="G430" s="163"/>
      <c r="H430" s="38"/>
    </row>
    <row r="431" spans="1:8">
      <c r="A431" s="32"/>
      <c r="B431" s="160"/>
      <c r="C431" s="160"/>
      <c r="D431" s="161"/>
      <c r="E431" s="162"/>
      <c r="F431" s="163"/>
      <c r="G431" s="163"/>
      <c r="H431" s="38"/>
    </row>
    <row r="432" spans="1:8">
      <c r="A432" s="32"/>
      <c r="B432" s="160"/>
      <c r="C432" s="160"/>
      <c r="D432" s="161"/>
      <c r="E432" s="162"/>
      <c r="F432" s="163"/>
      <c r="G432" s="163"/>
      <c r="H432" s="38"/>
    </row>
    <row r="433" spans="1:8">
      <c r="A433" s="32"/>
      <c r="B433" s="160"/>
      <c r="C433" s="160"/>
      <c r="D433" s="161"/>
      <c r="E433" s="162"/>
      <c r="F433" s="163"/>
      <c r="G433" s="163"/>
      <c r="H433" s="38"/>
    </row>
    <row r="434" spans="1:8">
      <c r="A434" s="32"/>
      <c r="B434" s="160"/>
      <c r="C434" s="160"/>
      <c r="D434" s="161"/>
      <c r="E434" s="162"/>
      <c r="F434" s="163"/>
      <c r="G434" s="163"/>
      <c r="H434" s="38"/>
    </row>
    <row r="435" spans="1:8">
      <c r="A435" s="32"/>
      <c r="B435" s="160"/>
      <c r="C435" s="160"/>
      <c r="D435" s="161"/>
      <c r="E435" s="162"/>
      <c r="F435" s="163"/>
      <c r="G435" s="163"/>
      <c r="H435" s="38"/>
    </row>
    <row r="436" spans="1:8">
      <c r="A436" s="32"/>
      <c r="B436" s="160"/>
      <c r="C436" s="160"/>
      <c r="D436" s="161"/>
      <c r="E436" s="162"/>
      <c r="F436" s="163"/>
      <c r="G436" s="163"/>
      <c r="H436" s="38"/>
    </row>
    <row r="437" spans="1:8">
      <c r="A437" s="32"/>
      <c r="B437" s="160"/>
      <c r="C437" s="160"/>
      <c r="D437" s="161"/>
      <c r="E437" s="162"/>
      <c r="F437" s="163"/>
      <c r="G437" s="163"/>
      <c r="H437" s="38"/>
    </row>
    <row r="438" spans="1:8">
      <c r="A438" s="32"/>
      <c r="B438" s="160"/>
      <c r="C438" s="160"/>
      <c r="D438" s="161"/>
      <c r="E438" s="162"/>
      <c r="F438" s="163"/>
      <c r="G438" s="163"/>
      <c r="H438" s="38"/>
    </row>
    <row r="439" spans="1:8">
      <c r="A439" s="32"/>
      <c r="B439" s="160"/>
      <c r="C439" s="160"/>
      <c r="D439" s="161"/>
      <c r="E439" s="162"/>
      <c r="F439" s="163"/>
      <c r="G439" s="163"/>
      <c r="H439" s="38"/>
    </row>
    <row r="440" spans="1:8">
      <c r="A440" s="32"/>
      <c r="B440" s="160"/>
      <c r="C440" s="160"/>
      <c r="D440" s="161"/>
      <c r="E440" s="162"/>
      <c r="F440" s="163"/>
      <c r="G440" s="163"/>
      <c r="H440" s="38"/>
    </row>
    <row r="441" spans="1:8">
      <c r="A441" s="32"/>
      <c r="B441" s="160"/>
      <c r="C441" s="160"/>
      <c r="D441" s="161"/>
      <c r="E441" s="162"/>
      <c r="F441" s="163"/>
      <c r="G441" s="163"/>
      <c r="H441" s="38"/>
    </row>
    <row r="442" spans="1:8">
      <c r="A442" s="32"/>
      <c r="B442" s="160"/>
      <c r="C442" s="160"/>
      <c r="D442" s="161"/>
      <c r="E442" s="162"/>
      <c r="F442" s="163"/>
      <c r="G442" s="163"/>
      <c r="H442" s="38"/>
    </row>
    <row r="443" spans="1:8">
      <c r="A443" s="32"/>
      <c r="B443" s="160"/>
      <c r="C443" s="160"/>
      <c r="D443" s="161"/>
      <c r="E443" s="162"/>
      <c r="F443" s="163"/>
      <c r="G443" s="163"/>
      <c r="H443" s="38"/>
    </row>
    <row r="444" spans="1:8">
      <c r="A444" s="32"/>
      <c r="B444" s="160"/>
      <c r="C444" s="160"/>
      <c r="D444" s="161"/>
      <c r="E444" s="162"/>
      <c r="F444" s="163"/>
      <c r="G444" s="163"/>
      <c r="H444" s="38"/>
    </row>
    <row r="445" spans="1:8">
      <c r="A445" s="32"/>
      <c r="B445" s="160"/>
      <c r="C445" s="160"/>
      <c r="D445" s="161"/>
      <c r="E445" s="162"/>
      <c r="F445" s="163"/>
      <c r="G445" s="163"/>
      <c r="H445" s="38"/>
    </row>
    <row r="446" spans="1:8">
      <c r="A446" s="32"/>
      <c r="B446" s="160"/>
      <c r="C446" s="160"/>
      <c r="D446" s="161"/>
      <c r="E446" s="162"/>
      <c r="F446" s="163"/>
      <c r="G446" s="163"/>
      <c r="H446" s="38"/>
    </row>
    <row r="447" spans="1:8">
      <c r="A447" s="32"/>
      <c r="B447" s="160"/>
      <c r="C447" s="160"/>
      <c r="D447" s="161"/>
      <c r="E447" s="162"/>
      <c r="F447" s="163"/>
      <c r="G447" s="163"/>
      <c r="H447" s="38"/>
    </row>
    <row r="448" spans="1:8">
      <c r="A448" s="32"/>
      <c r="B448" s="160"/>
      <c r="C448" s="160"/>
      <c r="D448" s="161"/>
      <c r="E448" s="162"/>
      <c r="F448" s="163"/>
      <c r="G448" s="163"/>
      <c r="H448" s="38"/>
    </row>
    <row r="449" spans="1:8">
      <c r="A449" s="32"/>
      <c r="B449" s="160"/>
      <c r="C449" s="160"/>
      <c r="D449" s="161"/>
      <c r="E449" s="162"/>
      <c r="F449" s="163"/>
      <c r="G449" s="163"/>
      <c r="H449" s="38"/>
    </row>
    <row r="450" spans="1:8">
      <c r="A450" s="32"/>
      <c r="B450" s="160"/>
      <c r="C450" s="160"/>
      <c r="D450" s="161"/>
      <c r="E450" s="162"/>
      <c r="F450" s="163"/>
      <c r="G450" s="163"/>
      <c r="H450" s="38"/>
    </row>
    <row r="451" spans="1:8">
      <c r="A451" s="32"/>
      <c r="B451" s="160"/>
      <c r="C451" s="160"/>
      <c r="D451" s="161"/>
      <c r="E451" s="162"/>
      <c r="F451" s="163"/>
      <c r="G451" s="163"/>
      <c r="H451" s="38"/>
    </row>
    <row r="452" spans="1:8">
      <c r="A452" s="32"/>
      <c r="B452" s="160"/>
      <c r="C452" s="160"/>
      <c r="D452" s="161"/>
      <c r="E452" s="162"/>
      <c r="F452" s="163"/>
      <c r="G452" s="163"/>
      <c r="H452" s="38"/>
    </row>
    <row r="453" spans="1:8">
      <c r="A453" s="32"/>
      <c r="B453" s="160"/>
      <c r="C453" s="160"/>
      <c r="D453" s="161"/>
      <c r="E453" s="162"/>
      <c r="F453" s="163"/>
      <c r="G453" s="163"/>
      <c r="H453" s="38"/>
    </row>
    <row r="454" spans="1:8">
      <c r="A454" s="32"/>
      <c r="B454" s="160"/>
      <c r="C454" s="160"/>
      <c r="D454" s="161"/>
      <c r="E454" s="162"/>
      <c r="F454" s="163"/>
      <c r="G454" s="163"/>
      <c r="H454" s="38"/>
    </row>
    <row r="455" spans="1:8">
      <c r="A455" s="32"/>
      <c r="B455" s="160"/>
      <c r="C455" s="160"/>
      <c r="D455" s="161"/>
      <c r="E455" s="162"/>
      <c r="F455" s="163"/>
      <c r="G455" s="163"/>
      <c r="H455" s="38"/>
    </row>
    <row r="456" spans="1:8">
      <c r="A456" s="32"/>
      <c r="B456" s="160"/>
      <c r="C456" s="160"/>
      <c r="D456" s="161"/>
      <c r="E456" s="162"/>
      <c r="F456" s="163"/>
      <c r="G456" s="163"/>
      <c r="H456" s="38"/>
    </row>
    <row r="457" spans="1:8">
      <c r="A457" s="32"/>
      <c r="B457" s="160"/>
      <c r="C457" s="160"/>
      <c r="D457" s="161"/>
      <c r="E457" s="162"/>
      <c r="F457" s="163"/>
      <c r="G457" s="163"/>
      <c r="H457" s="38"/>
    </row>
    <row r="458" spans="1:8">
      <c r="A458" s="32"/>
      <c r="B458" s="160"/>
      <c r="C458" s="160"/>
      <c r="D458" s="161"/>
      <c r="E458" s="162"/>
      <c r="F458" s="163"/>
      <c r="G458" s="163"/>
      <c r="H458" s="38"/>
    </row>
    <row r="459" spans="1:8">
      <c r="A459" s="32"/>
      <c r="B459" s="160"/>
      <c r="C459" s="160"/>
      <c r="D459" s="161"/>
      <c r="E459" s="162"/>
      <c r="F459" s="163"/>
      <c r="G459" s="163"/>
      <c r="H459" s="38"/>
    </row>
    <row r="460" spans="1:8">
      <c r="A460" s="32"/>
      <c r="B460" s="160"/>
      <c r="C460" s="160"/>
      <c r="D460" s="161"/>
      <c r="E460" s="162"/>
      <c r="F460" s="163"/>
      <c r="G460" s="163"/>
      <c r="H460" s="38"/>
    </row>
    <row r="461" spans="1:8">
      <c r="A461" s="32"/>
      <c r="B461" s="160"/>
      <c r="C461" s="160"/>
      <c r="D461" s="161"/>
      <c r="E461" s="162"/>
      <c r="F461" s="163"/>
      <c r="G461" s="163"/>
      <c r="H461" s="38"/>
    </row>
    <row r="462" spans="1:8">
      <c r="A462" s="32"/>
      <c r="B462" s="160"/>
      <c r="C462" s="160"/>
      <c r="D462" s="161"/>
      <c r="E462" s="162"/>
      <c r="F462" s="163"/>
      <c r="G462" s="163"/>
      <c r="H462" s="38"/>
    </row>
    <row r="463" spans="1:8">
      <c r="A463" s="32"/>
      <c r="B463" s="160"/>
      <c r="C463" s="160"/>
      <c r="D463" s="161"/>
      <c r="E463" s="162"/>
      <c r="F463" s="163"/>
      <c r="G463" s="163"/>
      <c r="H463" s="38"/>
    </row>
    <row r="464" spans="1:8">
      <c r="A464" s="32"/>
      <c r="B464" s="160"/>
      <c r="C464" s="160"/>
      <c r="D464" s="161"/>
      <c r="E464" s="162"/>
      <c r="F464" s="163"/>
      <c r="G464" s="163"/>
      <c r="H464" s="38"/>
    </row>
    <row r="465" spans="1:8">
      <c r="A465" s="32"/>
      <c r="B465" s="160"/>
      <c r="C465" s="160"/>
      <c r="D465" s="161"/>
      <c r="E465" s="162"/>
      <c r="F465" s="163"/>
      <c r="G465" s="163"/>
      <c r="H465" s="38"/>
    </row>
    <row r="466" spans="1:8">
      <c r="A466" s="32"/>
      <c r="B466" s="160"/>
      <c r="C466" s="160"/>
      <c r="D466" s="161"/>
      <c r="E466" s="162"/>
      <c r="F466" s="163"/>
      <c r="G466" s="163"/>
      <c r="H466" s="38"/>
    </row>
    <row r="467" spans="1:8">
      <c r="A467" s="32"/>
      <c r="B467" s="160"/>
      <c r="C467" s="160"/>
      <c r="D467" s="161"/>
      <c r="E467" s="162"/>
      <c r="F467" s="163"/>
      <c r="G467" s="163"/>
      <c r="H467" s="38"/>
    </row>
    <row r="468" spans="1:8">
      <c r="A468" s="32"/>
      <c r="B468" s="160"/>
      <c r="C468" s="160"/>
      <c r="D468" s="161"/>
      <c r="E468" s="162"/>
      <c r="F468" s="163"/>
      <c r="G468" s="163"/>
      <c r="H468" s="38"/>
    </row>
    <row r="469" spans="1:8">
      <c r="A469" s="32"/>
      <c r="B469" s="160"/>
      <c r="C469" s="160"/>
      <c r="D469" s="161"/>
      <c r="E469" s="162"/>
      <c r="F469" s="163"/>
      <c r="G469" s="163"/>
      <c r="H469" s="38"/>
    </row>
    <row r="470" spans="1:8">
      <c r="A470" s="32"/>
      <c r="B470" s="160"/>
      <c r="C470" s="160"/>
      <c r="D470" s="161"/>
      <c r="E470" s="162"/>
      <c r="F470" s="163"/>
      <c r="G470" s="163"/>
      <c r="H470" s="38"/>
    </row>
    <row r="471" spans="1:8">
      <c r="A471" s="32"/>
      <c r="B471" s="160"/>
      <c r="C471" s="160"/>
      <c r="D471" s="161"/>
      <c r="E471" s="162"/>
      <c r="F471" s="163"/>
      <c r="G471" s="163"/>
      <c r="H471" s="38"/>
    </row>
    <row r="472" spans="1:8">
      <c r="A472" s="32"/>
      <c r="B472" s="160"/>
      <c r="C472" s="160"/>
      <c r="D472" s="161"/>
      <c r="E472" s="162"/>
      <c r="F472" s="163"/>
      <c r="G472" s="163"/>
      <c r="H472" s="38"/>
    </row>
    <row r="473" spans="1:8">
      <c r="A473" s="32"/>
      <c r="B473" s="160"/>
      <c r="C473" s="160"/>
      <c r="D473" s="161"/>
      <c r="E473" s="162"/>
      <c r="F473" s="163"/>
      <c r="G473" s="163"/>
      <c r="H473" s="38"/>
    </row>
    <row r="474" spans="1:8">
      <c r="A474" s="32"/>
      <c r="B474" s="160"/>
      <c r="C474" s="160"/>
      <c r="D474" s="161"/>
      <c r="E474" s="162"/>
      <c r="F474" s="163"/>
      <c r="G474" s="163"/>
      <c r="H474" s="38"/>
    </row>
    <row r="475" spans="1:8">
      <c r="A475" s="32"/>
      <c r="B475" s="160"/>
      <c r="C475" s="160"/>
      <c r="D475" s="161"/>
      <c r="E475" s="162"/>
      <c r="F475" s="163"/>
      <c r="G475" s="163"/>
      <c r="H475" s="38"/>
    </row>
    <row r="476" spans="1:8">
      <c r="A476" s="32"/>
      <c r="B476" s="160"/>
      <c r="C476" s="160"/>
      <c r="D476" s="161"/>
      <c r="E476" s="162"/>
      <c r="F476" s="163"/>
      <c r="G476" s="163"/>
      <c r="H476" s="38"/>
    </row>
    <row r="477" spans="1:8">
      <c r="A477" s="32"/>
      <c r="B477" s="160"/>
      <c r="C477" s="160"/>
      <c r="D477" s="161"/>
      <c r="E477" s="162"/>
      <c r="F477" s="163"/>
      <c r="G477" s="163"/>
      <c r="H477" s="38"/>
    </row>
    <row r="478" spans="1:8">
      <c r="A478" s="32"/>
      <c r="B478" s="160"/>
      <c r="C478" s="160"/>
      <c r="D478" s="161"/>
      <c r="E478" s="162"/>
      <c r="F478" s="163"/>
      <c r="G478" s="163"/>
      <c r="H478" s="38"/>
    </row>
    <row r="479" spans="1:8">
      <c r="A479" s="32"/>
      <c r="B479" s="160"/>
      <c r="C479" s="160"/>
      <c r="D479" s="161"/>
      <c r="E479" s="162"/>
      <c r="F479" s="163"/>
      <c r="G479" s="163"/>
      <c r="H479" s="38"/>
    </row>
    <row r="480" spans="1:8">
      <c r="A480" s="32"/>
      <c r="B480" s="160"/>
      <c r="C480" s="160"/>
      <c r="D480" s="161"/>
      <c r="E480" s="162"/>
      <c r="F480" s="163"/>
      <c r="G480" s="163"/>
      <c r="H480" s="38"/>
    </row>
    <row r="481" spans="1:8">
      <c r="A481" s="32"/>
      <c r="B481" s="160"/>
      <c r="C481" s="160"/>
      <c r="D481" s="161"/>
      <c r="E481" s="162"/>
      <c r="F481" s="163"/>
      <c r="G481" s="163"/>
      <c r="H481" s="38"/>
    </row>
    <row r="482" spans="1:8">
      <c r="A482" s="32"/>
      <c r="B482" s="160"/>
      <c r="C482" s="160"/>
      <c r="D482" s="161"/>
      <c r="E482" s="162"/>
      <c r="F482" s="163"/>
      <c r="G482" s="163"/>
      <c r="H482" s="38"/>
    </row>
    <row r="483" spans="1:8">
      <c r="A483" s="32"/>
      <c r="B483" s="160"/>
      <c r="C483" s="160"/>
      <c r="D483" s="161"/>
      <c r="E483" s="162"/>
      <c r="F483" s="163"/>
      <c r="G483" s="163"/>
      <c r="H483" s="38"/>
    </row>
    <row r="484" spans="1:8">
      <c r="A484" s="32"/>
      <c r="B484" s="160"/>
      <c r="C484" s="160"/>
      <c r="D484" s="161"/>
      <c r="E484" s="162"/>
      <c r="F484" s="163"/>
      <c r="G484" s="163"/>
      <c r="H484" s="38"/>
    </row>
    <row r="485" spans="1:8">
      <c r="A485" s="32"/>
      <c r="B485" s="160"/>
      <c r="C485" s="160"/>
      <c r="D485" s="161"/>
      <c r="E485" s="162"/>
      <c r="F485" s="163"/>
      <c r="G485" s="163"/>
      <c r="H485" s="38"/>
    </row>
    <row r="486" spans="1:8">
      <c r="A486" s="32"/>
      <c r="B486" s="160"/>
      <c r="C486" s="160"/>
      <c r="D486" s="161"/>
      <c r="E486" s="162"/>
      <c r="F486" s="163"/>
      <c r="G486" s="163"/>
      <c r="H486" s="38"/>
    </row>
    <row r="487" spans="1:8">
      <c r="A487" s="32"/>
      <c r="B487" s="160"/>
      <c r="C487" s="160"/>
      <c r="D487" s="161"/>
      <c r="E487" s="162"/>
      <c r="F487" s="163"/>
      <c r="G487" s="163"/>
      <c r="H487" s="38"/>
    </row>
    <row r="488" spans="1:8">
      <c r="A488" s="32"/>
      <c r="B488" s="160"/>
      <c r="C488" s="160"/>
      <c r="D488" s="161"/>
      <c r="E488" s="162"/>
      <c r="F488" s="163"/>
      <c r="G488" s="163"/>
      <c r="H488" s="38"/>
    </row>
    <row r="489" spans="1:8">
      <c r="A489" s="32"/>
      <c r="B489" s="160"/>
      <c r="C489" s="160"/>
      <c r="D489" s="161"/>
      <c r="E489" s="162"/>
      <c r="F489" s="163"/>
      <c r="G489" s="163"/>
      <c r="H489" s="38"/>
    </row>
    <row r="490" spans="1:8">
      <c r="A490" s="32"/>
      <c r="B490" s="160"/>
      <c r="C490" s="160"/>
      <c r="D490" s="161"/>
      <c r="E490" s="162"/>
      <c r="F490" s="163"/>
      <c r="G490" s="163"/>
      <c r="H490" s="38"/>
    </row>
    <row r="491" spans="1:8">
      <c r="A491" s="32"/>
      <c r="B491" s="160"/>
      <c r="C491" s="160"/>
      <c r="D491" s="161"/>
      <c r="E491" s="162"/>
      <c r="F491" s="163"/>
      <c r="G491" s="163"/>
      <c r="H491" s="38"/>
    </row>
    <row r="492" spans="1:8">
      <c r="A492" s="32"/>
      <c r="B492" s="160"/>
      <c r="C492" s="160"/>
      <c r="D492" s="161"/>
      <c r="E492" s="162"/>
      <c r="F492" s="163"/>
      <c r="G492" s="163"/>
      <c r="H492" s="38"/>
    </row>
    <row r="493" spans="1:8">
      <c r="A493" s="32"/>
      <c r="B493" s="160"/>
      <c r="C493" s="160"/>
      <c r="D493" s="161"/>
      <c r="E493" s="162"/>
      <c r="F493" s="163"/>
      <c r="G493" s="163"/>
      <c r="H493" s="38"/>
    </row>
    <row r="494" spans="1:8">
      <c r="A494" s="32"/>
      <c r="B494" s="160"/>
      <c r="C494" s="160"/>
      <c r="D494" s="161"/>
      <c r="E494" s="162"/>
      <c r="F494" s="163"/>
      <c r="G494" s="163"/>
      <c r="H494" s="38"/>
    </row>
    <row r="495" spans="1:8">
      <c r="A495" s="32"/>
      <c r="B495" s="160"/>
      <c r="C495" s="160"/>
      <c r="D495" s="161"/>
      <c r="E495" s="162"/>
      <c r="F495" s="163"/>
      <c r="G495" s="163"/>
      <c r="H495" s="38"/>
    </row>
    <row r="496" spans="1:8">
      <c r="A496" s="32"/>
      <c r="B496" s="160"/>
      <c r="C496" s="160"/>
      <c r="D496" s="161"/>
      <c r="E496" s="162"/>
      <c r="F496" s="163"/>
      <c r="G496" s="163"/>
      <c r="H496" s="38"/>
    </row>
    <row r="497" spans="1:8">
      <c r="A497" s="32"/>
      <c r="B497" s="160"/>
      <c r="C497" s="160"/>
      <c r="D497" s="161"/>
      <c r="E497" s="162"/>
      <c r="F497" s="163"/>
      <c r="G497" s="163"/>
      <c r="H497" s="38"/>
    </row>
    <row r="498" spans="1:8">
      <c r="A498" s="32"/>
      <c r="B498" s="160"/>
      <c r="C498" s="160"/>
      <c r="D498" s="161"/>
      <c r="E498" s="162"/>
      <c r="F498" s="163"/>
      <c r="G498" s="163"/>
      <c r="H498" s="38"/>
    </row>
    <row r="499" spans="1:8">
      <c r="A499" s="32"/>
      <c r="B499" s="160"/>
      <c r="C499" s="160"/>
      <c r="D499" s="161"/>
      <c r="E499" s="162"/>
      <c r="F499" s="163"/>
      <c r="G499" s="163"/>
      <c r="H499" s="38"/>
    </row>
    <row r="500" spans="1:8">
      <c r="A500" s="32"/>
      <c r="B500" s="160"/>
      <c r="C500" s="160"/>
      <c r="D500" s="161"/>
      <c r="E500" s="162"/>
      <c r="F500" s="163"/>
      <c r="G500" s="163"/>
      <c r="H500" s="38"/>
    </row>
    <row r="501" spans="1:8">
      <c r="A501" s="32"/>
      <c r="B501" s="160"/>
      <c r="C501" s="160"/>
      <c r="D501" s="161"/>
      <c r="E501" s="162"/>
      <c r="F501" s="163"/>
      <c r="G501" s="163"/>
      <c r="H501" s="38"/>
    </row>
    <row r="502" spans="1:8">
      <c r="A502" s="32"/>
      <c r="B502" s="160"/>
      <c r="C502" s="160"/>
      <c r="D502" s="161"/>
      <c r="E502" s="162"/>
      <c r="F502" s="163"/>
      <c r="G502" s="163"/>
      <c r="H502" s="38"/>
    </row>
    <row r="503" spans="1:8">
      <c r="A503" s="32"/>
      <c r="B503" s="160"/>
      <c r="C503" s="160"/>
      <c r="D503" s="161"/>
      <c r="E503" s="162"/>
      <c r="F503" s="163"/>
      <c r="G503" s="163"/>
      <c r="H503" s="38"/>
    </row>
    <row r="504" spans="1:8">
      <c r="A504" s="32"/>
      <c r="B504" s="160"/>
      <c r="C504" s="160"/>
      <c r="D504" s="161"/>
      <c r="E504" s="162"/>
      <c r="F504" s="163"/>
      <c r="G504" s="163"/>
      <c r="H504" s="38"/>
    </row>
    <row r="505" spans="1:8">
      <c r="A505" s="32"/>
      <c r="B505" s="160"/>
      <c r="C505" s="160"/>
      <c r="D505" s="161"/>
      <c r="E505" s="162"/>
      <c r="F505" s="163"/>
      <c r="G505" s="163"/>
      <c r="H505" s="38"/>
    </row>
    <row r="506" spans="1:8">
      <c r="A506" s="32"/>
      <c r="B506" s="160"/>
      <c r="C506" s="160"/>
      <c r="D506" s="161"/>
      <c r="E506" s="162"/>
      <c r="F506" s="163"/>
      <c r="G506" s="163"/>
      <c r="H506" s="38"/>
    </row>
    <row r="507" spans="1:8">
      <c r="A507" s="32"/>
      <c r="B507" s="160"/>
      <c r="C507" s="160"/>
      <c r="D507" s="161"/>
      <c r="E507" s="162"/>
      <c r="F507" s="163"/>
      <c r="G507" s="163"/>
      <c r="H507" s="38"/>
    </row>
    <row r="508" spans="1:8">
      <c r="A508" s="32"/>
      <c r="B508" s="160"/>
      <c r="C508" s="160"/>
      <c r="D508" s="161"/>
      <c r="E508" s="162"/>
      <c r="F508" s="163"/>
      <c r="G508" s="163"/>
      <c r="H508" s="38"/>
    </row>
    <row r="509" spans="1:8">
      <c r="A509" s="32"/>
      <c r="B509" s="160"/>
      <c r="C509" s="160"/>
      <c r="D509" s="161"/>
      <c r="E509" s="162"/>
      <c r="F509" s="163"/>
      <c r="G509" s="163"/>
      <c r="H509" s="38"/>
    </row>
    <row r="510" spans="1:8">
      <c r="A510" s="32"/>
      <c r="B510" s="160"/>
      <c r="C510" s="160"/>
      <c r="D510" s="161"/>
      <c r="E510" s="162"/>
      <c r="F510" s="163"/>
      <c r="G510" s="163"/>
      <c r="H510" s="38"/>
    </row>
    <row r="511" spans="1:8">
      <c r="A511" s="32"/>
      <c r="B511" s="160"/>
      <c r="C511" s="160"/>
      <c r="D511" s="161"/>
      <c r="E511" s="162"/>
      <c r="F511" s="163"/>
      <c r="G511" s="163"/>
      <c r="H511" s="38"/>
    </row>
    <row r="512" spans="1:8">
      <c r="A512" s="32"/>
      <c r="B512" s="160"/>
      <c r="C512" s="160"/>
      <c r="D512" s="161"/>
      <c r="E512" s="162"/>
      <c r="F512" s="163"/>
      <c r="G512" s="163"/>
      <c r="H512" s="38"/>
    </row>
    <row r="513" spans="1:8">
      <c r="A513" s="32"/>
      <c r="B513" s="160"/>
      <c r="C513" s="160"/>
      <c r="D513" s="161"/>
      <c r="E513" s="162"/>
      <c r="F513" s="163"/>
      <c r="G513" s="163"/>
      <c r="H513" s="38"/>
    </row>
    <row r="514" spans="1:8">
      <c r="A514" s="32"/>
      <c r="B514" s="160"/>
      <c r="C514" s="160"/>
      <c r="D514" s="161"/>
      <c r="E514" s="162"/>
      <c r="F514" s="163"/>
      <c r="G514" s="163"/>
      <c r="H514" s="38"/>
    </row>
    <row r="515" spans="1:8">
      <c r="A515" s="32"/>
      <c r="B515" s="160"/>
      <c r="C515" s="160"/>
      <c r="D515" s="161"/>
      <c r="E515" s="162"/>
      <c r="F515" s="163"/>
      <c r="G515" s="163"/>
      <c r="H515" s="38"/>
    </row>
    <row r="516" spans="1:8">
      <c r="A516" s="32"/>
      <c r="B516" s="160"/>
      <c r="C516" s="160"/>
      <c r="D516" s="161"/>
      <c r="E516" s="162"/>
      <c r="F516" s="163"/>
      <c r="G516" s="163"/>
      <c r="H516" s="38"/>
    </row>
    <row r="517" spans="1:8">
      <c r="A517" s="32"/>
      <c r="B517" s="160"/>
      <c r="C517" s="160"/>
      <c r="D517" s="161"/>
      <c r="E517" s="162"/>
      <c r="F517" s="163"/>
      <c r="G517" s="163"/>
      <c r="H517" s="38"/>
    </row>
    <row r="518" spans="1:8">
      <c r="A518" s="32"/>
      <c r="B518" s="160"/>
      <c r="C518" s="160"/>
      <c r="D518" s="161"/>
      <c r="E518" s="162"/>
      <c r="F518" s="163"/>
      <c r="G518" s="163"/>
      <c r="H518" s="38"/>
    </row>
    <row r="519" spans="1:8">
      <c r="A519" s="32"/>
      <c r="B519" s="160"/>
      <c r="C519" s="160"/>
      <c r="D519" s="161"/>
      <c r="E519" s="162"/>
      <c r="F519" s="163"/>
      <c r="G519" s="163"/>
      <c r="H519" s="38"/>
    </row>
    <row r="520" spans="1:8">
      <c r="A520" s="32"/>
      <c r="B520" s="160"/>
      <c r="C520" s="160"/>
      <c r="D520" s="161"/>
      <c r="E520" s="162"/>
      <c r="F520" s="163"/>
      <c r="G520" s="163"/>
      <c r="H520" s="38"/>
    </row>
    <row r="521" spans="1:8">
      <c r="A521" s="32"/>
      <c r="B521" s="160"/>
      <c r="C521" s="160"/>
      <c r="D521" s="161"/>
      <c r="E521" s="162"/>
      <c r="F521" s="163"/>
      <c r="G521" s="163"/>
      <c r="H521" s="38"/>
    </row>
    <row r="522" spans="1:8">
      <c r="A522" s="32"/>
      <c r="B522" s="160"/>
      <c r="C522" s="160"/>
      <c r="D522" s="161"/>
      <c r="E522" s="162"/>
      <c r="F522" s="163"/>
      <c r="G522" s="163"/>
      <c r="H522" s="38"/>
    </row>
    <row r="523" spans="1:8">
      <c r="A523" s="32"/>
      <c r="B523" s="160"/>
      <c r="C523" s="160"/>
      <c r="D523" s="161"/>
      <c r="E523" s="162"/>
      <c r="F523" s="163"/>
      <c r="G523" s="163"/>
      <c r="H523" s="38"/>
    </row>
    <row r="524" spans="1:8">
      <c r="A524" s="32"/>
      <c r="B524" s="160"/>
      <c r="C524" s="160"/>
      <c r="D524" s="161"/>
      <c r="E524" s="162"/>
      <c r="F524" s="163"/>
      <c r="G524" s="163"/>
      <c r="H524" s="38"/>
    </row>
    <row r="525" spans="1:8">
      <c r="A525" s="32"/>
      <c r="B525" s="160"/>
      <c r="C525" s="160"/>
      <c r="D525" s="161"/>
      <c r="E525" s="162"/>
      <c r="F525" s="163"/>
      <c r="G525" s="163"/>
      <c r="H525" s="38"/>
    </row>
    <row r="526" spans="1:8">
      <c r="A526" s="32"/>
      <c r="B526" s="160"/>
      <c r="C526" s="160"/>
      <c r="D526" s="161"/>
      <c r="E526" s="162"/>
      <c r="F526" s="163"/>
      <c r="G526" s="163"/>
      <c r="H526" s="38"/>
    </row>
    <row r="527" spans="1:8">
      <c r="A527" s="32"/>
      <c r="B527" s="160"/>
      <c r="C527" s="160"/>
      <c r="D527" s="161"/>
      <c r="E527" s="162"/>
      <c r="F527" s="163"/>
      <c r="G527" s="163"/>
      <c r="H527" s="38"/>
    </row>
    <row r="528" spans="1:8">
      <c r="A528" s="32"/>
      <c r="B528" s="160"/>
      <c r="C528" s="160"/>
      <c r="D528" s="161"/>
      <c r="E528" s="162"/>
      <c r="F528" s="163"/>
      <c r="G528" s="163"/>
      <c r="H528" s="38"/>
    </row>
    <row r="529" spans="1:8">
      <c r="A529" s="32"/>
      <c r="B529" s="160"/>
      <c r="C529" s="160"/>
      <c r="D529" s="161"/>
      <c r="E529" s="162"/>
      <c r="F529" s="163"/>
      <c r="G529" s="163"/>
      <c r="H529" s="38"/>
    </row>
    <row r="530" spans="1:8">
      <c r="A530" s="32"/>
      <c r="B530" s="160"/>
      <c r="C530" s="160"/>
      <c r="D530" s="161"/>
      <c r="E530" s="162"/>
      <c r="F530" s="163"/>
      <c r="G530" s="163"/>
      <c r="H530" s="38"/>
    </row>
    <row r="531" spans="1:8">
      <c r="A531" s="32"/>
      <c r="B531" s="160"/>
      <c r="C531" s="160"/>
      <c r="D531" s="161"/>
      <c r="E531" s="162"/>
      <c r="F531" s="163"/>
      <c r="G531" s="163"/>
      <c r="H531" s="38"/>
    </row>
    <row r="532" spans="1:8">
      <c r="A532" s="32"/>
      <c r="B532" s="160"/>
      <c r="C532" s="160"/>
      <c r="D532" s="161"/>
      <c r="E532" s="162"/>
      <c r="F532" s="163"/>
      <c r="G532" s="163"/>
      <c r="H532" s="38"/>
    </row>
    <row r="533" spans="1:8">
      <c r="A533" s="32"/>
      <c r="B533" s="160"/>
      <c r="C533" s="160"/>
      <c r="D533" s="161"/>
      <c r="E533" s="162"/>
      <c r="F533" s="163"/>
      <c r="G533" s="163"/>
      <c r="H533" s="38"/>
    </row>
    <row r="534" spans="1:8">
      <c r="A534" s="32"/>
      <c r="B534" s="160"/>
      <c r="C534" s="160"/>
      <c r="D534" s="161"/>
      <c r="E534" s="162"/>
      <c r="F534" s="163"/>
      <c r="G534" s="163"/>
      <c r="H534" s="38"/>
    </row>
    <row r="535" spans="1:8">
      <c r="A535" s="32"/>
      <c r="B535" s="160"/>
      <c r="C535" s="160"/>
      <c r="D535" s="161"/>
      <c r="E535" s="162"/>
      <c r="F535" s="163"/>
      <c r="G535" s="163"/>
      <c r="H535" s="38"/>
    </row>
    <row r="536" spans="1:8">
      <c r="A536" s="32"/>
      <c r="B536" s="160"/>
      <c r="C536" s="160"/>
      <c r="D536" s="161"/>
      <c r="E536" s="162"/>
      <c r="F536" s="163"/>
      <c r="G536" s="163"/>
      <c r="H536" s="38"/>
    </row>
    <row r="537" spans="1:8">
      <c r="A537" s="32"/>
      <c r="B537" s="160"/>
      <c r="C537" s="160"/>
      <c r="D537" s="161"/>
      <c r="E537" s="162"/>
      <c r="F537" s="163"/>
      <c r="G537" s="163"/>
      <c r="H537" s="38"/>
    </row>
    <row r="538" spans="1:8">
      <c r="A538" s="32"/>
      <c r="B538" s="160"/>
      <c r="C538" s="160"/>
      <c r="D538" s="161"/>
      <c r="E538" s="162"/>
      <c r="F538" s="163"/>
      <c r="G538" s="163"/>
      <c r="H538" s="38"/>
    </row>
    <row r="539" spans="1:8">
      <c r="A539" s="32"/>
      <c r="B539" s="160"/>
      <c r="C539" s="160"/>
      <c r="D539" s="161"/>
      <c r="E539" s="162"/>
      <c r="F539" s="163"/>
      <c r="G539" s="163"/>
      <c r="H539" s="38"/>
    </row>
    <row r="540" spans="1:8">
      <c r="A540" s="32"/>
      <c r="B540" s="160"/>
      <c r="C540" s="160"/>
      <c r="D540" s="161"/>
      <c r="E540" s="162"/>
      <c r="F540" s="163"/>
      <c r="G540" s="163"/>
      <c r="H540" s="38"/>
    </row>
    <row r="541" spans="1:8">
      <c r="A541" s="32"/>
      <c r="B541" s="160"/>
      <c r="C541" s="160"/>
      <c r="D541" s="161"/>
      <c r="E541" s="162"/>
      <c r="F541" s="163"/>
      <c r="G541" s="163"/>
      <c r="H541" s="38"/>
    </row>
    <row r="542" spans="1:8">
      <c r="A542" s="32"/>
      <c r="B542" s="160"/>
      <c r="C542" s="160"/>
      <c r="D542" s="161"/>
      <c r="E542" s="162"/>
      <c r="F542" s="163"/>
      <c r="G542" s="163"/>
      <c r="H542" s="38"/>
    </row>
    <row r="543" spans="1:8">
      <c r="A543" s="32"/>
      <c r="B543" s="160"/>
      <c r="C543" s="160"/>
      <c r="D543" s="161"/>
      <c r="E543" s="162"/>
      <c r="F543" s="163"/>
      <c r="G543" s="163"/>
      <c r="H543" s="38"/>
    </row>
    <row r="544" spans="1:8">
      <c r="A544" s="32"/>
      <c r="B544" s="160"/>
      <c r="C544" s="160"/>
      <c r="D544" s="161"/>
      <c r="E544" s="162"/>
      <c r="F544" s="163"/>
      <c r="G544" s="163"/>
      <c r="H544" s="38"/>
    </row>
    <row r="545" spans="1:8">
      <c r="A545" s="32"/>
      <c r="B545" s="160"/>
      <c r="C545" s="160"/>
      <c r="D545" s="161"/>
      <c r="E545" s="162"/>
      <c r="F545" s="163"/>
      <c r="G545" s="163"/>
      <c r="H545" s="38"/>
    </row>
    <row r="546" spans="1:8">
      <c r="A546" s="32"/>
      <c r="B546" s="160"/>
      <c r="C546" s="160"/>
      <c r="D546" s="161"/>
      <c r="E546" s="162"/>
      <c r="F546" s="163"/>
      <c r="G546" s="163"/>
      <c r="H546" s="38"/>
    </row>
    <row r="547" spans="1:8">
      <c r="A547" s="32"/>
      <c r="B547" s="160"/>
      <c r="C547" s="160"/>
      <c r="D547" s="161"/>
      <c r="E547" s="162"/>
      <c r="F547" s="163"/>
      <c r="G547" s="163"/>
      <c r="H547" s="38"/>
    </row>
    <row r="548" spans="1:8">
      <c r="A548" s="32"/>
      <c r="B548" s="160"/>
      <c r="C548" s="160"/>
      <c r="D548" s="161"/>
      <c r="E548" s="162"/>
      <c r="F548" s="163"/>
      <c r="G548" s="163"/>
      <c r="H548" s="38"/>
    </row>
    <row r="549" spans="1:8">
      <c r="A549" s="32"/>
      <c r="B549" s="160"/>
      <c r="C549" s="160"/>
      <c r="D549" s="161"/>
      <c r="E549" s="162"/>
      <c r="F549" s="163"/>
      <c r="G549" s="163"/>
      <c r="H549" s="38"/>
    </row>
    <row r="550" spans="1:8">
      <c r="A550" s="32"/>
      <c r="B550" s="160"/>
      <c r="C550" s="160"/>
      <c r="D550" s="161"/>
      <c r="E550" s="162"/>
      <c r="F550" s="163"/>
      <c r="G550" s="163"/>
      <c r="H550" s="38"/>
    </row>
    <row r="551" spans="1:8">
      <c r="A551" s="32"/>
      <c r="B551" s="160"/>
      <c r="C551" s="160"/>
      <c r="D551" s="161"/>
      <c r="E551" s="162"/>
      <c r="F551" s="163"/>
      <c r="G551" s="163"/>
      <c r="H551" s="38"/>
    </row>
    <row r="552" spans="1:8">
      <c r="A552" s="32"/>
      <c r="B552" s="160"/>
      <c r="C552" s="160"/>
      <c r="D552" s="161"/>
      <c r="E552" s="162"/>
      <c r="F552" s="163"/>
      <c r="G552" s="163"/>
      <c r="H552" s="38"/>
    </row>
    <row r="553" spans="1:8">
      <c r="A553" s="32"/>
      <c r="B553" s="160"/>
      <c r="C553" s="160"/>
      <c r="D553" s="161"/>
      <c r="E553" s="162"/>
      <c r="F553" s="163"/>
      <c r="G553" s="163"/>
      <c r="H553" s="38"/>
    </row>
    <row r="554" spans="1:8">
      <c r="A554" s="32"/>
      <c r="B554" s="160"/>
      <c r="C554" s="160"/>
      <c r="D554" s="161"/>
      <c r="E554" s="162"/>
      <c r="F554" s="163"/>
      <c r="G554" s="163"/>
      <c r="H554" s="38"/>
    </row>
    <row r="555" spans="1:8">
      <c r="A555" s="32"/>
      <c r="B555" s="160"/>
      <c r="C555" s="160"/>
      <c r="D555" s="161"/>
      <c r="E555" s="162"/>
      <c r="F555" s="163"/>
      <c r="G555" s="163"/>
      <c r="H555" s="38"/>
    </row>
    <row r="556" spans="1:8">
      <c r="A556" s="32"/>
      <c r="B556" s="160"/>
      <c r="C556" s="160"/>
      <c r="D556" s="161"/>
      <c r="E556" s="162"/>
      <c r="F556" s="163"/>
      <c r="G556" s="163"/>
      <c r="H556" s="38"/>
    </row>
    <row r="557" spans="1:8">
      <c r="A557" s="32"/>
      <c r="B557" s="160"/>
      <c r="C557" s="160"/>
      <c r="D557" s="161"/>
      <c r="E557" s="162"/>
      <c r="F557" s="163"/>
      <c r="G557" s="163"/>
      <c r="H557" s="38"/>
    </row>
    <row r="558" spans="1:8">
      <c r="A558" s="32"/>
      <c r="B558" s="160"/>
      <c r="C558" s="160"/>
      <c r="D558" s="161"/>
      <c r="E558" s="162"/>
      <c r="F558" s="163"/>
      <c r="G558" s="163"/>
      <c r="H558" s="38"/>
    </row>
    <row r="559" spans="1:8">
      <c r="A559" s="32"/>
      <c r="B559" s="160"/>
      <c r="C559" s="160"/>
      <c r="D559" s="161"/>
      <c r="E559" s="162"/>
      <c r="F559" s="163"/>
      <c r="G559" s="163"/>
      <c r="H559" s="38"/>
    </row>
    <row r="560" spans="1:8">
      <c r="A560" s="32"/>
      <c r="B560" s="160"/>
      <c r="C560" s="160"/>
      <c r="D560" s="161"/>
      <c r="E560" s="162"/>
      <c r="F560" s="163"/>
      <c r="G560" s="163"/>
      <c r="H560" s="38"/>
    </row>
    <row r="561" spans="1:8">
      <c r="A561" s="32"/>
      <c r="B561" s="160"/>
      <c r="C561" s="160"/>
      <c r="D561" s="161"/>
      <c r="E561" s="162"/>
      <c r="F561" s="163"/>
      <c r="G561" s="163"/>
      <c r="H561" s="38"/>
    </row>
    <row r="562" spans="1:8">
      <c r="A562" s="32"/>
      <c r="B562" s="160"/>
      <c r="C562" s="160"/>
      <c r="D562" s="161"/>
      <c r="E562" s="162"/>
      <c r="F562" s="163"/>
      <c r="G562" s="163"/>
      <c r="H562" s="38"/>
    </row>
    <row r="563" spans="1:8">
      <c r="A563" s="32"/>
      <c r="B563" s="160"/>
      <c r="C563" s="160"/>
      <c r="D563" s="161"/>
      <c r="E563" s="162"/>
      <c r="F563" s="163"/>
      <c r="G563" s="163"/>
      <c r="H563" s="38"/>
    </row>
    <row r="564" spans="1:8">
      <c r="A564" s="32"/>
      <c r="B564" s="160"/>
      <c r="C564" s="160"/>
      <c r="D564" s="161"/>
      <c r="E564" s="162"/>
      <c r="F564" s="163"/>
      <c r="G564" s="163"/>
      <c r="H564" s="38"/>
    </row>
    <row r="565" spans="1:8">
      <c r="A565" s="32"/>
      <c r="B565" s="160"/>
      <c r="C565" s="160"/>
      <c r="D565" s="161"/>
      <c r="E565" s="162"/>
      <c r="F565" s="163"/>
      <c r="G565" s="163"/>
      <c r="H565" s="38"/>
    </row>
    <row r="566" spans="1:8">
      <c r="A566" s="32"/>
      <c r="B566" s="160"/>
      <c r="C566" s="160"/>
      <c r="D566" s="161"/>
      <c r="E566" s="162"/>
      <c r="F566" s="163"/>
      <c r="G566" s="163"/>
      <c r="H566" s="38"/>
    </row>
    <row r="567" spans="1:8">
      <c r="A567" s="32"/>
      <c r="B567" s="160"/>
      <c r="C567" s="160"/>
      <c r="D567" s="161"/>
      <c r="E567" s="162"/>
      <c r="F567" s="163"/>
      <c r="G567" s="163"/>
      <c r="H567" s="38"/>
    </row>
    <row r="568" spans="1:8">
      <c r="A568" s="32"/>
      <c r="B568" s="160"/>
      <c r="C568" s="160"/>
      <c r="D568" s="161"/>
      <c r="E568" s="162"/>
      <c r="F568" s="163"/>
      <c r="G568" s="163"/>
      <c r="H568" s="38"/>
    </row>
    <row r="569" spans="1:8">
      <c r="A569" s="32"/>
      <c r="B569" s="160"/>
      <c r="C569" s="160"/>
      <c r="D569" s="161"/>
      <c r="E569" s="162"/>
      <c r="F569" s="163"/>
      <c r="G569" s="163"/>
      <c r="H569" s="38"/>
    </row>
    <row r="570" spans="1:8">
      <c r="A570" s="32"/>
      <c r="B570" s="160"/>
      <c r="C570" s="160"/>
      <c r="D570" s="161"/>
      <c r="E570" s="162"/>
      <c r="F570" s="163"/>
      <c r="G570" s="163"/>
      <c r="H570" s="38"/>
    </row>
    <row r="571" spans="1:8">
      <c r="A571" s="32"/>
      <c r="B571" s="160"/>
      <c r="C571" s="160"/>
      <c r="D571" s="161"/>
      <c r="E571" s="162"/>
      <c r="F571" s="163"/>
      <c r="G571" s="163"/>
      <c r="H571" s="38"/>
    </row>
    <row r="572" spans="1:8">
      <c r="A572" s="32"/>
      <c r="B572" s="160"/>
      <c r="C572" s="160"/>
      <c r="D572" s="161"/>
      <c r="E572" s="162"/>
      <c r="F572" s="163"/>
      <c r="G572" s="163"/>
      <c r="H572" s="38"/>
    </row>
    <row r="573" spans="1:8">
      <c r="A573" s="32"/>
      <c r="B573" s="160"/>
      <c r="C573" s="160"/>
      <c r="D573" s="161"/>
      <c r="E573" s="162"/>
      <c r="F573" s="163"/>
      <c r="G573" s="163"/>
      <c r="H573" s="38"/>
    </row>
    <row r="574" spans="1:8">
      <c r="A574" s="32"/>
      <c r="B574" s="160"/>
      <c r="C574" s="160"/>
      <c r="D574" s="161"/>
      <c r="E574" s="162"/>
      <c r="F574" s="163"/>
      <c r="G574" s="163"/>
      <c r="H574" s="38"/>
    </row>
    <row r="575" spans="1:8">
      <c r="A575" s="32"/>
      <c r="B575" s="160"/>
      <c r="C575" s="160"/>
      <c r="D575" s="161"/>
      <c r="E575" s="162"/>
      <c r="F575" s="163"/>
      <c r="G575" s="163"/>
      <c r="H575" s="38"/>
    </row>
    <row r="576" spans="1:8">
      <c r="A576" s="32"/>
      <c r="B576" s="160"/>
      <c r="C576" s="160"/>
      <c r="D576" s="161"/>
      <c r="E576" s="162"/>
      <c r="F576" s="163"/>
      <c r="G576" s="163"/>
      <c r="H576" s="38"/>
    </row>
    <row r="577" spans="1:8">
      <c r="A577" s="32"/>
      <c r="B577" s="160"/>
      <c r="C577" s="160"/>
      <c r="D577" s="161"/>
      <c r="E577" s="162"/>
      <c r="F577" s="163"/>
      <c r="G577" s="163"/>
      <c r="H577" s="38"/>
    </row>
    <row r="578" spans="1:8">
      <c r="A578" s="32"/>
      <c r="B578" s="160"/>
      <c r="C578" s="160"/>
      <c r="D578" s="161"/>
      <c r="E578" s="162"/>
      <c r="F578" s="163"/>
      <c r="G578" s="163"/>
      <c r="H578" s="38"/>
    </row>
    <row r="579" spans="1:8">
      <c r="A579" s="32"/>
      <c r="B579" s="160"/>
      <c r="C579" s="160"/>
      <c r="D579" s="161"/>
      <c r="E579" s="162"/>
      <c r="F579" s="163"/>
      <c r="G579" s="163"/>
      <c r="H579" s="38"/>
    </row>
    <row r="580" spans="1:8">
      <c r="A580" s="32"/>
      <c r="B580" s="160"/>
      <c r="C580" s="160"/>
      <c r="D580" s="161"/>
      <c r="E580" s="162"/>
      <c r="F580" s="163"/>
      <c r="G580" s="163"/>
      <c r="H580" s="38"/>
    </row>
    <row r="581" spans="1:8">
      <c r="A581" s="32"/>
      <c r="B581" s="160"/>
      <c r="C581" s="160"/>
      <c r="D581" s="161"/>
      <c r="E581" s="162"/>
      <c r="F581" s="163"/>
      <c r="G581" s="163"/>
      <c r="H581" s="38"/>
    </row>
    <row r="582" spans="1:8">
      <c r="A582" s="32"/>
      <c r="B582" s="160"/>
      <c r="C582" s="160"/>
      <c r="D582" s="161"/>
      <c r="E582" s="162"/>
      <c r="F582" s="163"/>
      <c r="G582" s="163"/>
      <c r="H582" s="38"/>
    </row>
    <row r="583" spans="1:8">
      <c r="A583" s="32"/>
      <c r="B583" s="160"/>
      <c r="C583" s="160"/>
      <c r="D583" s="161"/>
      <c r="E583" s="162"/>
      <c r="F583" s="163"/>
      <c r="G583" s="163"/>
      <c r="H583" s="38"/>
    </row>
    <row r="584" spans="1:8">
      <c r="A584" s="32"/>
      <c r="B584" s="160"/>
      <c r="C584" s="160"/>
      <c r="D584" s="161"/>
      <c r="E584" s="162"/>
      <c r="F584" s="163"/>
      <c r="G584" s="163"/>
      <c r="H584" s="38"/>
    </row>
    <row r="585" spans="1:8">
      <c r="A585" s="32"/>
      <c r="B585" s="160"/>
      <c r="C585" s="160"/>
      <c r="D585" s="161"/>
      <c r="E585" s="162"/>
      <c r="F585" s="163"/>
      <c r="G585" s="163"/>
      <c r="H585" s="38"/>
    </row>
    <row r="586" spans="1:8">
      <c r="A586" s="32"/>
      <c r="B586" s="160"/>
      <c r="C586" s="160"/>
      <c r="D586" s="161"/>
      <c r="E586" s="162"/>
      <c r="F586" s="163"/>
      <c r="G586" s="163"/>
      <c r="H586" s="38"/>
    </row>
    <row r="587" spans="1:8">
      <c r="A587" s="32"/>
      <c r="B587" s="160"/>
      <c r="C587" s="160"/>
      <c r="D587" s="161"/>
      <c r="E587" s="162"/>
      <c r="F587" s="163"/>
      <c r="G587" s="163"/>
      <c r="H587" s="38"/>
    </row>
    <row r="588" spans="1:8">
      <c r="A588" s="32"/>
      <c r="B588" s="160"/>
      <c r="C588" s="160"/>
      <c r="D588" s="161"/>
      <c r="E588" s="162"/>
      <c r="F588" s="163"/>
      <c r="G588" s="163"/>
      <c r="H588" s="38"/>
    </row>
    <row r="589" spans="1:8">
      <c r="A589" s="32"/>
      <c r="B589" s="160"/>
      <c r="C589" s="160"/>
      <c r="D589" s="161"/>
      <c r="E589" s="162"/>
      <c r="F589" s="163"/>
      <c r="G589" s="163"/>
      <c r="H589" s="38"/>
    </row>
    <row r="590" spans="1:8">
      <c r="A590" s="32"/>
      <c r="B590" s="160"/>
      <c r="C590" s="160"/>
      <c r="D590" s="161"/>
      <c r="E590" s="162"/>
      <c r="F590" s="163"/>
      <c r="G590" s="163"/>
      <c r="H590" s="38"/>
    </row>
    <row r="591" spans="1:8">
      <c r="A591" s="32"/>
      <c r="B591" s="160"/>
      <c r="C591" s="160"/>
      <c r="D591" s="161"/>
      <c r="E591" s="162"/>
      <c r="F591" s="163"/>
      <c r="G591" s="163"/>
      <c r="H591" s="38"/>
    </row>
    <row r="592" spans="1:8">
      <c r="A592" s="32"/>
      <c r="B592" s="160"/>
      <c r="C592" s="160"/>
      <c r="D592" s="161"/>
      <c r="E592" s="162"/>
      <c r="F592" s="163"/>
      <c r="G592" s="163"/>
      <c r="H592" s="38"/>
    </row>
    <row r="593" spans="1:8">
      <c r="A593" s="32"/>
      <c r="B593" s="160"/>
      <c r="C593" s="160"/>
      <c r="D593" s="161"/>
      <c r="E593" s="162"/>
      <c r="F593" s="163"/>
      <c r="G593" s="163"/>
      <c r="H593" s="38"/>
    </row>
    <row r="594" spans="1:8">
      <c r="A594" s="32"/>
      <c r="B594" s="160"/>
      <c r="C594" s="160"/>
      <c r="D594" s="161"/>
      <c r="E594" s="162"/>
      <c r="F594" s="163"/>
      <c r="G594" s="163"/>
      <c r="H594" s="38"/>
    </row>
    <row r="595" spans="1:8">
      <c r="A595" s="32"/>
      <c r="B595" s="160"/>
      <c r="C595" s="160"/>
      <c r="D595" s="161"/>
      <c r="E595" s="162"/>
      <c r="F595" s="163"/>
      <c r="G595" s="163"/>
      <c r="H595" s="38"/>
    </row>
    <row r="596" spans="1:8">
      <c r="A596" s="32"/>
      <c r="B596" s="160"/>
      <c r="C596" s="160"/>
      <c r="D596" s="161"/>
      <c r="E596" s="162"/>
      <c r="F596" s="163"/>
      <c r="G596" s="163"/>
      <c r="H596" s="38"/>
    </row>
    <row r="597" spans="1:8">
      <c r="A597" s="32"/>
      <c r="B597" s="160"/>
      <c r="C597" s="160"/>
      <c r="D597" s="161"/>
      <c r="E597" s="162"/>
      <c r="F597" s="163"/>
      <c r="G597" s="163"/>
      <c r="H597" s="38"/>
    </row>
    <row r="598" spans="1:8">
      <c r="A598" s="32"/>
      <c r="B598" s="160"/>
      <c r="C598" s="160"/>
      <c r="D598" s="161"/>
      <c r="E598" s="162"/>
      <c r="F598" s="163"/>
      <c r="G598" s="163"/>
      <c r="H598" s="38"/>
    </row>
    <row r="599" spans="1:8">
      <c r="A599" s="32"/>
      <c r="B599" s="160"/>
      <c r="C599" s="160"/>
      <c r="D599" s="161"/>
      <c r="E599" s="162"/>
      <c r="F599" s="163"/>
      <c r="G599" s="163"/>
      <c r="H599" s="38"/>
    </row>
    <row r="600" spans="1:8">
      <c r="A600" s="32"/>
      <c r="B600" s="160"/>
      <c r="C600" s="160"/>
      <c r="D600" s="161"/>
      <c r="E600" s="162"/>
      <c r="F600" s="163"/>
      <c r="G600" s="163"/>
      <c r="H600" s="38"/>
    </row>
    <row r="601" spans="1:8">
      <c r="A601" s="32"/>
      <c r="B601" s="160"/>
      <c r="C601" s="160"/>
      <c r="D601" s="161"/>
      <c r="E601" s="162"/>
      <c r="F601" s="163"/>
      <c r="G601" s="163"/>
      <c r="H601" s="38"/>
    </row>
    <row r="602" spans="1:8">
      <c r="A602" s="32"/>
      <c r="B602" s="160"/>
      <c r="C602" s="160"/>
      <c r="D602" s="161"/>
      <c r="E602" s="162"/>
      <c r="F602" s="163"/>
      <c r="G602" s="163"/>
      <c r="H602" s="38"/>
    </row>
    <row r="603" spans="1:8">
      <c r="A603" s="32"/>
      <c r="B603" s="160"/>
      <c r="C603" s="160"/>
      <c r="D603" s="161"/>
      <c r="E603" s="162"/>
      <c r="F603" s="163"/>
      <c r="G603" s="163"/>
      <c r="H603" s="38"/>
    </row>
    <row r="604" spans="1:8">
      <c r="A604" s="32"/>
      <c r="B604" s="160"/>
      <c r="C604" s="160"/>
      <c r="D604" s="161"/>
      <c r="E604" s="162"/>
      <c r="F604" s="163"/>
      <c r="G604" s="163"/>
      <c r="H604" s="38"/>
    </row>
    <row r="605" spans="1:8">
      <c r="A605" s="32"/>
      <c r="B605" s="160"/>
      <c r="C605" s="160"/>
      <c r="D605" s="161"/>
      <c r="E605" s="162"/>
      <c r="F605" s="163"/>
      <c r="G605" s="163"/>
      <c r="H605" s="38"/>
    </row>
    <row r="606" spans="1:8">
      <c r="A606" s="32"/>
      <c r="B606" s="160"/>
      <c r="C606" s="160"/>
      <c r="D606" s="161"/>
      <c r="E606" s="162"/>
      <c r="F606" s="163"/>
      <c r="G606" s="163"/>
      <c r="H606" s="38"/>
    </row>
    <row r="607" spans="1:8">
      <c r="A607" s="32"/>
      <c r="B607" s="160"/>
      <c r="C607" s="160"/>
      <c r="D607" s="161"/>
      <c r="E607" s="162"/>
      <c r="F607" s="163"/>
      <c r="G607" s="163"/>
      <c r="H607" s="38"/>
    </row>
    <row r="608" spans="1:8">
      <c r="A608" s="32"/>
      <c r="B608" s="160"/>
      <c r="C608" s="160"/>
      <c r="D608" s="161"/>
      <c r="E608" s="162"/>
      <c r="F608" s="163"/>
      <c r="G608" s="163"/>
      <c r="H608" s="38"/>
    </row>
    <row r="609" spans="1:8">
      <c r="A609" s="32"/>
      <c r="B609" s="160"/>
      <c r="C609" s="160"/>
      <c r="D609" s="161"/>
      <c r="E609" s="162"/>
      <c r="F609" s="163"/>
      <c r="G609" s="163"/>
      <c r="H609" s="38"/>
    </row>
    <row r="610" spans="1:8">
      <c r="A610" s="32"/>
      <c r="B610" s="160"/>
      <c r="C610" s="160"/>
      <c r="D610" s="161"/>
      <c r="E610" s="162"/>
      <c r="F610" s="163"/>
      <c r="G610" s="163"/>
      <c r="H610" s="38"/>
    </row>
    <row r="611" spans="1:8">
      <c r="A611" s="32"/>
      <c r="B611" s="160"/>
      <c r="C611" s="160"/>
      <c r="D611" s="161"/>
      <c r="E611" s="162"/>
      <c r="F611" s="163"/>
      <c r="G611" s="163"/>
      <c r="H611" s="38"/>
    </row>
    <row r="612" spans="1:8">
      <c r="A612" s="32"/>
      <c r="B612" s="160"/>
      <c r="C612" s="160"/>
      <c r="D612" s="161"/>
      <c r="E612" s="162"/>
      <c r="F612" s="163"/>
      <c r="G612" s="163"/>
      <c r="H612" s="38"/>
    </row>
    <row r="613" spans="1:8">
      <c r="A613" s="32"/>
      <c r="B613" s="160"/>
      <c r="C613" s="160"/>
      <c r="D613" s="161"/>
      <c r="E613" s="162"/>
      <c r="F613" s="163"/>
      <c r="G613" s="163"/>
      <c r="H613" s="38"/>
    </row>
    <row r="614" spans="1:8">
      <c r="A614" s="32"/>
      <c r="B614" s="160"/>
      <c r="C614" s="160"/>
      <c r="D614" s="161"/>
      <c r="E614" s="162"/>
      <c r="F614" s="163"/>
      <c r="G614" s="163"/>
      <c r="H614" s="38"/>
    </row>
    <row r="615" spans="1:8">
      <c r="A615" s="32"/>
      <c r="B615" s="160"/>
      <c r="C615" s="160"/>
      <c r="D615" s="161"/>
      <c r="E615" s="162"/>
      <c r="F615" s="163"/>
      <c r="G615" s="163"/>
      <c r="H615" s="38"/>
    </row>
    <row r="616" spans="1:8">
      <c r="A616" s="32"/>
      <c r="B616" s="160"/>
      <c r="C616" s="160"/>
      <c r="D616" s="161"/>
      <c r="E616" s="162"/>
      <c r="F616" s="163"/>
      <c r="G616" s="163"/>
      <c r="H616" s="38"/>
    </row>
    <row r="617" spans="1:8">
      <c r="A617" s="32"/>
      <c r="B617" s="160"/>
      <c r="C617" s="160"/>
      <c r="D617" s="161"/>
      <c r="E617" s="162"/>
      <c r="F617" s="163"/>
      <c r="G617" s="163"/>
      <c r="H617" s="38"/>
    </row>
    <row r="618" spans="1:8">
      <c r="A618" s="32"/>
      <c r="B618" s="160"/>
      <c r="C618" s="160"/>
      <c r="D618" s="161"/>
      <c r="E618" s="162"/>
      <c r="F618" s="163"/>
      <c r="G618" s="163"/>
      <c r="H618" s="38"/>
    </row>
    <row r="619" spans="1:8">
      <c r="A619" s="32"/>
      <c r="B619" s="160"/>
      <c r="C619" s="160"/>
      <c r="D619" s="161"/>
      <c r="E619" s="162"/>
      <c r="F619" s="163"/>
      <c r="G619" s="163"/>
      <c r="H619" s="38"/>
    </row>
    <row r="620" spans="1:8">
      <c r="A620" s="32"/>
      <c r="B620" s="160"/>
      <c r="C620" s="160"/>
      <c r="D620" s="161"/>
      <c r="E620" s="162"/>
      <c r="F620" s="163"/>
      <c r="G620" s="163"/>
      <c r="H620" s="38"/>
    </row>
    <row r="621" spans="1:8">
      <c r="A621" s="32"/>
      <c r="B621" s="160"/>
      <c r="C621" s="160"/>
      <c r="D621" s="161"/>
      <c r="E621" s="162"/>
      <c r="F621" s="163"/>
      <c r="G621" s="163"/>
      <c r="H621" s="38"/>
    </row>
    <row r="622" spans="1:8">
      <c r="A622" s="32"/>
      <c r="B622" s="160"/>
      <c r="C622" s="160"/>
      <c r="D622" s="161"/>
      <c r="E622" s="162"/>
      <c r="F622" s="163"/>
      <c r="G622" s="163"/>
      <c r="H622" s="38"/>
    </row>
    <row r="623" spans="1:8">
      <c r="A623" s="32"/>
      <c r="B623" s="160"/>
      <c r="C623" s="160"/>
      <c r="D623" s="161"/>
      <c r="E623" s="162"/>
      <c r="F623" s="163"/>
      <c r="G623" s="163"/>
      <c r="H623" s="38"/>
    </row>
    <row r="624" spans="1:8">
      <c r="A624" s="32"/>
      <c r="B624" s="160"/>
      <c r="C624" s="160"/>
      <c r="D624" s="161"/>
      <c r="E624" s="162"/>
      <c r="F624" s="163"/>
      <c r="G624" s="163"/>
      <c r="H624" s="38"/>
    </row>
    <row r="625" spans="1:8">
      <c r="A625" s="32"/>
      <c r="B625" s="160"/>
      <c r="C625" s="160"/>
      <c r="D625" s="161"/>
      <c r="E625" s="162"/>
      <c r="F625" s="163"/>
      <c r="G625" s="163"/>
      <c r="H625" s="38"/>
    </row>
    <row r="626" spans="1:8">
      <c r="A626" s="32"/>
      <c r="B626" s="160"/>
      <c r="C626" s="160"/>
      <c r="D626" s="161"/>
      <c r="E626" s="162"/>
      <c r="F626" s="163"/>
      <c r="G626" s="163"/>
      <c r="H626" s="38"/>
    </row>
    <row r="627" spans="1:8">
      <c r="A627" s="32"/>
      <c r="B627" s="160"/>
      <c r="C627" s="160"/>
      <c r="D627" s="161"/>
      <c r="E627" s="162"/>
      <c r="F627" s="163"/>
      <c r="G627" s="163"/>
      <c r="H627" s="38"/>
    </row>
    <row r="628" spans="1:8">
      <c r="A628" s="32"/>
      <c r="B628" s="160"/>
      <c r="C628" s="160"/>
      <c r="D628" s="161"/>
      <c r="E628" s="162"/>
      <c r="F628" s="163"/>
      <c r="G628" s="163"/>
      <c r="H628" s="38"/>
    </row>
    <row r="629" spans="1:8">
      <c r="A629" s="32"/>
      <c r="B629" s="160"/>
      <c r="C629" s="160"/>
      <c r="D629" s="161"/>
      <c r="E629" s="162"/>
      <c r="F629" s="163"/>
      <c r="G629" s="163"/>
      <c r="H629" s="38"/>
    </row>
    <row r="630" spans="1:8">
      <c r="A630" s="32"/>
      <c r="B630" s="160"/>
      <c r="C630" s="160"/>
      <c r="D630" s="161"/>
      <c r="E630" s="162"/>
      <c r="F630" s="163"/>
      <c r="G630" s="163"/>
      <c r="H630" s="38"/>
    </row>
    <row r="631" spans="1:8">
      <c r="A631" s="32"/>
      <c r="B631" s="160"/>
      <c r="C631" s="160"/>
      <c r="D631" s="161"/>
      <c r="E631" s="162"/>
      <c r="F631" s="163"/>
      <c r="G631" s="163"/>
      <c r="H631" s="38"/>
    </row>
    <row r="632" spans="1:8">
      <c r="A632" s="32"/>
      <c r="B632" s="160"/>
      <c r="C632" s="160"/>
      <c r="D632" s="161"/>
      <c r="E632" s="162"/>
      <c r="F632" s="163"/>
      <c r="G632" s="163"/>
      <c r="H632" s="38"/>
    </row>
    <row r="633" spans="1:8">
      <c r="A633" s="32"/>
      <c r="B633" s="160"/>
      <c r="C633" s="160"/>
      <c r="D633" s="161"/>
      <c r="E633" s="162"/>
      <c r="F633" s="163"/>
      <c r="G633" s="163"/>
      <c r="H633" s="38"/>
    </row>
    <row r="634" spans="1:8">
      <c r="A634" s="32"/>
      <c r="B634" s="160"/>
      <c r="C634" s="160"/>
      <c r="D634" s="161"/>
      <c r="E634" s="162"/>
      <c r="F634" s="163"/>
      <c r="G634" s="163"/>
      <c r="H634" s="38"/>
    </row>
    <row r="635" spans="1:8">
      <c r="A635" s="32"/>
      <c r="B635" s="160"/>
      <c r="C635" s="160"/>
      <c r="D635" s="161"/>
      <c r="E635" s="162"/>
      <c r="F635" s="163"/>
      <c r="G635" s="163"/>
      <c r="H635" s="38"/>
    </row>
    <row r="636" spans="1:8">
      <c r="A636" s="32"/>
      <c r="B636" s="160"/>
      <c r="C636" s="160"/>
      <c r="D636" s="161"/>
      <c r="E636" s="162"/>
      <c r="F636" s="163"/>
      <c r="G636" s="163"/>
      <c r="H636" s="38"/>
    </row>
    <row r="637" spans="1:8">
      <c r="A637" s="32"/>
      <c r="B637" s="160"/>
      <c r="C637" s="160"/>
      <c r="D637" s="161"/>
      <c r="E637" s="162"/>
      <c r="F637" s="163"/>
      <c r="G637" s="163"/>
      <c r="H637" s="38"/>
    </row>
    <row r="638" spans="1:8">
      <c r="A638" s="32"/>
      <c r="B638" s="160"/>
      <c r="C638" s="160"/>
      <c r="D638" s="161"/>
      <c r="E638" s="162"/>
      <c r="F638" s="163"/>
      <c r="G638" s="163"/>
      <c r="H638" s="38"/>
    </row>
    <row r="639" spans="1:8">
      <c r="A639" s="32"/>
      <c r="B639" s="160"/>
      <c r="C639" s="160"/>
      <c r="D639" s="161"/>
      <c r="E639" s="162"/>
      <c r="F639" s="163"/>
      <c r="G639" s="163"/>
      <c r="H639" s="38"/>
    </row>
    <row r="640" spans="1:8">
      <c r="A640" s="32"/>
      <c r="B640" s="160"/>
      <c r="C640" s="160"/>
      <c r="D640" s="161"/>
      <c r="E640" s="162"/>
      <c r="F640" s="163"/>
      <c r="G640" s="163"/>
      <c r="H640" s="38"/>
    </row>
    <row r="641" spans="1:8">
      <c r="A641" s="32"/>
      <c r="B641" s="160"/>
      <c r="C641" s="160"/>
      <c r="D641" s="161"/>
      <c r="E641" s="162"/>
      <c r="F641" s="163"/>
      <c r="G641" s="163"/>
      <c r="H641" s="38"/>
    </row>
    <row r="642" spans="1:8">
      <c r="A642" s="32"/>
      <c r="B642" s="160"/>
      <c r="C642" s="160"/>
      <c r="D642" s="161"/>
      <c r="E642" s="162"/>
      <c r="F642" s="163"/>
      <c r="G642" s="163"/>
      <c r="H642" s="38"/>
    </row>
    <row r="643" spans="1:8">
      <c r="A643" s="32"/>
      <c r="B643" s="160"/>
      <c r="C643" s="160"/>
      <c r="D643" s="161"/>
      <c r="E643" s="162"/>
      <c r="F643" s="163"/>
      <c r="G643" s="163"/>
      <c r="H643" s="38"/>
    </row>
    <row r="644" spans="1:8">
      <c r="A644" s="32"/>
      <c r="B644" s="160"/>
      <c r="C644" s="160"/>
      <c r="D644" s="161"/>
      <c r="E644" s="162"/>
      <c r="F644" s="163"/>
      <c r="G644" s="163"/>
      <c r="H644" s="38"/>
    </row>
    <row r="645" spans="1:8">
      <c r="A645" s="32"/>
      <c r="B645" s="160"/>
      <c r="C645" s="160"/>
      <c r="D645" s="161"/>
      <c r="E645" s="162"/>
      <c r="F645" s="163"/>
      <c r="G645" s="163"/>
      <c r="H645" s="38"/>
    </row>
    <row r="646" spans="1:8">
      <c r="A646" s="32"/>
      <c r="B646" s="160"/>
      <c r="C646" s="160"/>
      <c r="D646" s="161"/>
      <c r="E646" s="162"/>
      <c r="F646" s="163"/>
      <c r="G646" s="163"/>
      <c r="H646" s="38"/>
    </row>
    <row r="647" spans="1:8">
      <c r="A647" s="32"/>
      <c r="B647" s="160"/>
      <c r="C647" s="160"/>
      <c r="D647" s="161"/>
      <c r="E647" s="162"/>
      <c r="F647" s="163"/>
      <c r="G647" s="163"/>
      <c r="H647" s="38"/>
    </row>
    <row r="648" spans="1:8">
      <c r="A648" s="32"/>
      <c r="B648" s="160"/>
      <c r="C648" s="160"/>
      <c r="D648" s="161"/>
      <c r="E648" s="162"/>
      <c r="F648" s="163"/>
      <c r="G648" s="163"/>
      <c r="H648" s="38"/>
    </row>
    <row r="649" spans="1:8">
      <c r="A649" s="32"/>
      <c r="B649" s="160"/>
      <c r="C649" s="160"/>
      <c r="D649" s="161"/>
      <c r="E649" s="162"/>
      <c r="F649" s="163"/>
      <c r="G649" s="163"/>
      <c r="H649" s="38"/>
    </row>
    <row r="650" spans="1:8">
      <c r="A650" s="32"/>
      <c r="B650" s="160"/>
      <c r="C650" s="160"/>
      <c r="D650" s="161"/>
      <c r="E650" s="162"/>
      <c r="F650" s="163"/>
      <c r="G650" s="163"/>
      <c r="H650" s="38"/>
    </row>
    <row r="651" spans="1:8">
      <c r="A651" s="32"/>
      <c r="B651" s="160"/>
      <c r="C651" s="160"/>
      <c r="D651" s="161"/>
      <c r="E651" s="162"/>
      <c r="F651" s="163"/>
      <c r="G651" s="163"/>
      <c r="H651" s="38"/>
    </row>
    <row r="652" spans="1:8">
      <c r="A652" s="32"/>
      <c r="B652" s="160"/>
      <c r="C652" s="160"/>
      <c r="D652" s="161"/>
      <c r="E652" s="162"/>
      <c r="F652" s="163"/>
      <c r="G652" s="163"/>
      <c r="H652" s="38"/>
    </row>
    <row r="653" spans="1:8">
      <c r="A653" s="32"/>
      <c r="B653" s="160"/>
      <c r="C653" s="160"/>
      <c r="D653" s="161"/>
      <c r="E653" s="162"/>
      <c r="F653" s="163"/>
      <c r="G653" s="163"/>
      <c r="H653" s="38"/>
    </row>
    <row r="654" spans="1:8">
      <c r="A654" s="32"/>
      <c r="B654" s="160"/>
      <c r="C654" s="160"/>
      <c r="D654" s="161"/>
      <c r="E654" s="162"/>
      <c r="F654" s="163"/>
      <c r="G654" s="163"/>
      <c r="H654" s="38"/>
    </row>
    <row r="655" spans="1:8">
      <c r="A655" s="32"/>
      <c r="B655" s="160"/>
      <c r="C655" s="160"/>
      <c r="D655" s="161"/>
      <c r="E655" s="162"/>
      <c r="F655" s="163"/>
      <c r="G655" s="163"/>
      <c r="H655" s="38"/>
    </row>
    <row r="656" spans="1:8">
      <c r="A656" s="32"/>
      <c r="B656" s="160"/>
      <c r="C656" s="160"/>
      <c r="D656" s="161"/>
      <c r="E656" s="162"/>
      <c r="F656" s="163"/>
      <c r="G656" s="163"/>
      <c r="H656" s="38"/>
    </row>
    <row r="657" spans="1:8">
      <c r="A657" s="32"/>
      <c r="B657" s="160"/>
      <c r="C657" s="160"/>
      <c r="D657" s="161"/>
      <c r="E657" s="162"/>
      <c r="F657" s="163"/>
      <c r="G657" s="163"/>
      <c r="H657" s="38"/>
    </row>
    <row r="658" spans="1:8">
      <c r="A658" s="32"/>
      <c r="B658" s="160"/>
      <c r="C658" s="160"/>
      <c r="D658" s="161"/>
      <c r="E658" s="162"/>
      <c r="F658" s="163"/>
      <c r="G658" s="163"/>
      <c r="H658" s="38"/>
    </row>
    <row r="659" spans="1:8">
      <c r="A659" s="32"/>
      <c r="B659" s="160"/>
      <c r="C659" s="160"/>
      <c r="D659" s="161"/>
      <c r="E659" s="162"/>
      <c r="F659" s="163"/>
      <c r="G659" s="163"/>
      <c r="H659" s="38"/>
    </row>
    <row r="660" spans="1:8">
      <c r="A660" s="32"/>
      <c r="B660" s="160"/>
      <c r="C660" s="160"/>
      <c r="D660" s="161"/>
      <c r="E660" s="162"/>
      <c r="F660" s="163"/>
      <c r="G660" s="163"/>
      <c r="H660" s="38"/>
    </row>
    <row r="661" spans="1:8">
      <c r="A661" s="32"/>
      <c r="B661" s="160"/>
      <c r="C661" s="160"/>
      <c r="D661" s="161"/>
      <c r="E661" s="162"/>
      <c r="F661" s="163"/>
      <c r="G661" s="163"/>
      <c r="H661" s="38"/>
    </row>
    <row r="662" spans="1:8">
      <c r="A662" s="32"/>
      <c r="B662" s="160"/>
      <c r="C662" s="160"/>
      <c r="D662" s="161"/>
      <c r="E662" s="162"/>
      <c r="F662" s="163"/>
      <c r="G662" s="163"/>
      <c r="H662" s="38"/>
    </row>
    <row r="663" spans="1:8">
      <c r="A663" s="32"/>
      <c r="B663" s="160"/>
      <c r="C663" s="160"/>
      <c r="D663" s="161"/>
      <c r="E663" s="162"/>
      <c r="F663" s="163"/>
      <c r="G663" s="163"/>
      <c r="H663" s="38"/>
    </row>
    <row r="664" spans="1:8">
      <c r="A664" s="32"/>
      <c r="B664" s="160"/>
      <c r="C664" s="160"/>
      <c r="D664" s="161"/>
      <c r="E664" s="162"/>
      <c r="F664" s="163"/>
      <c r="G664" s="163"/>
      <c r="H664" s="38"/>
    </row>
    <row r="665" spans="1:8">
      <c r="A665" s="32"/>
      <c r="B665" s="160"/>
      <c r="C665" s="160"/>
      <c r="D665" s="161"/>
      <c r="E665" s="162"/>
      <c r="F665" s="163"/>
      <c r="G665" s="163"/>
      <c r="H665" s="38"/>
    </row>
    <row r="666" spans="1:8">
      <c r="A666" s="32"/>
      <c r="B666" s="160"/>
      <c r="C666" s="160"/>
      <c r="D666" s="161"/>
      <c r="E666" s="162"/>
      <c r="F666" s="163"/>
      <c r="G666" s="163"/>
      <c r="H666" s="38"/>
    </row>
    <row r="667" spans="1:8">
      <c r="A667" s="32"/>
      <c r="B667" s="160"/>
      <c r="C667" s="160"/>
      <c r="D667" s="161"/>
      <c r="E667" s="162"/>
      <c r="F667" s="163"/>
      <c r="G667" s="163"/>
      <c r="H667" s="38"/>
    </row>
    <row r="668" spans="1:8">
      <c r="A668" s="32"/>
      <c r="B668" s="160"/>
      <c r="C668" s="160"/>
      <c r="D668" s="161"/>
      <c r="E668" s="162"/>
      <c r="F668" s="163"/>
      <c r="G668" s="163"/>
      <c r="H668" s="38"/>
    </row>
    <row r="669" spans="1:8">
      <c r="A669" s="32"/>
      <c r="B669" s="160"/>
      <c r="C669" s="160"/>
      <c r="D669" s="161"/>
      <c r="E669" s="162"/>
      <c r="F669" s="163"/>
      <c r="G669" s="163"/>
      <c r="H669" s="38"/>
    </row>
    <row r="670" spans="1:8">
      <c r="A670" s="32"/>
      <c r="B670" s="160"/>
      <c r="C670" s="160"/>
      <c r="D670" s="161"/>
      <c r="E670" s="162"/>
      <c r="F670" s="163"/>
      <c r="G670" s="163"/>
      <c r="H670" s="38"/>
    </row>
    <row r="671" spans="1:8">
      <c r="A671" s="32"/>
      <c r="B671" s="160"/>
      <c r="C671" s="160"/>
      <c r="D671" s="161"/>
      <c r="E671" s="162"/>
      <c r="F671" s="163"/>
      <c r="G671" s="163"/>
      <c r="H671" s="38"/>
    </row>
    <row r="672" spans="1:8">
      <c r="A672" s="32"/>
      <c r="B672" s="160"/>
      <c r="C672" s="160"/>
      <c r="D672" s="161"/>
      <c r="E672" s="162"/>
      <c r="F672" s="163"/>
      <c r="G672" s="163"/>
      <c r="H672" s="38"/>
    </row>
    <row r="673" spans="1:8">
      <c r="A673" s="32"/>
      <c r="B673" s="160"/>
      <c r="C673" s="160"/>
      <c r="D673" s="161"/>
      <c r="E673" s="162"/>
      <c r="F673" s="163"/>
      <c r="G673" s="163"/>
      <c r="H673" s="38"/>
    </row>
    <row r="674" spans="1:8">
      <c r="A674" s="32"/>
      <c r="B674" s="160"/>
      <c r="C674" s="160"/>
      <c r="D674" s="161"/>
      <c r="E674" s="162"/>
      <c r="F674" s="163"/>
      <c r="G674" s="163"/>
      <c r="H674" s="38"/>
    </row>
    <row r="675" spans="1:8">
      <c r="A675" s="32"/>
      <c r="B675" s="160"/>
      <c r="C675" s="160"/>
      <c r="D675" s="161"/>
      <c r="E675" s="162"/>
      <c r="F675" s="163"/>
      <c r="G675" s="163"/>
      <c r="H675" s="38"/>
    </row>
    <row r="676" spans="1:8">
      <c r="A676" s="32"/>
      <c r="B676" s="160"/>
      <c r="C676" s="160"/>
      <c r="D676" s="161"/>
      <c r="E676" s="162"/>
      <c r="F676" s="163"/>
      <c r="G676" s="163"/>
      <c r="H676" s="38"/>
    </row>
    <row r="677" spans="1:8">
      <c r="A677" s="32"/>
      <c r="B677" s="160"/>
      <c r="C677" s="160"/>
      <c r="D677" s="161"/>
      <c r="E677" s="162"/>
      <c r="F677" s="163"/>
      <c r="G677" s="163"/>
      <c r="H677" s="38"/>
    </row>
    <row r="678" spans="1:8">
      <c r="A678" s="32"/>
      <c r="B678" s="160"/>
      <c r="C678" s="160"/>
      <c r="D678" s="161"/>
      <c r="E678" s="162"/>
      <c r="F678" s="163"/>
      <c r="G678" s="163"/>
      <c r="H678" s="38"/>
    </row>
    <row r="679" spans="1:8">
      <c r="A679" s="32"/>
      <c r="B679" s="160"/>
      <c r="C679" s="160"/>
      <c r="D679" s="161"/>
      <c r="E679" s="162"/>
      <c r="F679" s="163"/>
      <c r="G679" s="163"/>
      <c r="H679" s="38"/>
    </row>
    <row r="680" spans="1:8">
      <c r="A680" s="32"/>
      <c r="B680" s="160"/>
      <c r="C680" s="160"/>
      <c r="D680" s="161"/>
      <c r="E680" s="162"/>
      <c r="F680" s="163"/>
      <c r="G680" s="163"/>
      <c r="H680" s="38"/>
    </row>
    <row r="681" spans="1:8">
      <c r="A681" s="32"/>
      <c r="B681" s="160"/>
      <c r="C681" s="160"/>
      <c r="D681" s="161"/>
      <c r="E681" s="162"/>
      <c r="F681" s="163"/>
      <c r="G681" s="163"/>
      <c r="H681" s="38"/>
    </row>
    <row r="682" spans="1:8">
      <c r="A682" s="32"/>
      <c r="B682" s="160"/>
      <c r="C682" s="160"/>
      <c r="D682" s="161"/>
      <c r="E682" s="162"/>
      <c r="F682" s="163"/>
      <c r="G682" s="163"/>
      <c r="H682" s="38"/>
    </row>
    <row r="683" spans="1:8">
      <c r="A683" s="32"/>
      <c r="B683" s="160"/>
      <c r="C683" s="160"/>
      <c r="D683" s="161"/>
      <c r="E683" s="162"/>
      <c r="F683" s="163"/>
      <c r="G683" s="163"/>
      <c r="H683" s="38"/>
    </row>
    <row r="684" spans="1:8">
      <c r="A684" s="32"/>
      <c r="B684" s="160"/>
      <c r="C684" s="160"/>
      <c r="D684" s="161"/>
      <c r="E684" s="162"/>
      <c r="F684" s="163"/>
      <c r="G684" s="163"/>
      <c r="H684" s="38"/>
    </row>
    <row r="685" spans="1:8">
      <c r="A685" s="32"/>
      <c r="B685" s="160"/>
      <c r="C685" s="160"/>
      <c r="D685" s="161"/>
      <c r="E685" s="162"/>
      <c r="F685" s="163"/>
      <c r="G685" s="163"/>
      <c r="H685" s="38"/>
    </row>
    <row r="686" spans="1:8">
      <c r="A686" s="32"/>
      <c r="B686" s="160"/>
      <c r="C686" s="160"/>
      <c r="D686" s="161"/>
      <c r="E686" s="162"/>
      <c r="F686" s="163"/>
      <c r="G686" s="163"/>
      <c r="H686" s="38"/>
    </row>
    <row r="687" spans="1:8">
      <c r="A687" s="32"/>
      <c r="B687" s="160"/>
      <c r="C687" s="160"/>
      <c r="D687" s="161"/>
      <c r="E687" s="162"/>
      <c r="F687" s="163"/>
      <c r="G687" s="163"/>
      <c r="H687" s="38"/>
    </row>
    <row r="688" spans="1:8">
      <c r="A688" s="32"/>
      <c r="B688" s="160"/>
      <c r="C688" s="160"/>
      <c r="D688" s="161"/>
      <c r="E688" s="162"/>
      <c r="F688" s="163"/>
      <c r="G688" s="163"/>
      <c r="H688" s="38"/>
    </row>
    <row r="689" spans="1:8">
      <c r="A689" s="32"/>
      <c r="B689" s="160"/>
      <c r="C689" s="160"/>
      <c r="D689" s="161"/>
      <c r="E689" s="162"/>
      <c r="F689" s="163"/>
      <c r="G689" s="163"/>
      <c r="H689" s="38"/>
    </row>
    <row r="690" spans="1:8">
      <c r="A690" s="32"/>
      <c r="B690" s="160"/>
      <c r="C690" s="160"/>
      <c r="D690" s="161"/>
      <c r="E690" s="162"/>
      <c r="F690" s="163"/>
      <c r="G690" s="163"/>
      <c r="H690" s="38"/>
    </row>
    <row r="691" spans="1:8">
      <c r="A691" s="32"/>
      <c r="B691" s="160"/>
      <c r="C691" s="160"/>
      <c r="D691" s="161"/>
      <c r="E691" s="162"/>
      <c r="F691" s="163"/>
      <c r="G691" s="163"/>
      <c r="H691" s="38"/>
    </row>
    <row r="692" spans="1:8">
      <c r="A692" s="32"/>
      <c r="B692" s="160"/>
      <c r="C692" s="160"/>
      <c r="D692" s="161"/>
      <c r="E692" s="162"/>
      <c r="F692" s="163"/>
      <c r="G692" s="163"/>
      <c r="H692" s="38"/>
    </row>
    <row r="693" spans="1:8">
      <c r="A693" s="32"/>
      <c r="B693" s="160"/>
      <c r="C693" s="160"/>
      <c r="D693" s="161"/>
      <c r="E693" s="162"/>
      <c r="F693" s="163"/>
      <c r="G693" s="163"/>
      <c r="H693" s="38"/>
    </row>
    <row r="694" spans="1:8">
      <c r="A694" s="32"/>
      <c r="B694" s="160"/>
      <c r="C694" s="160"/>
      <c r="D694" s="161"/>
      <c r="E694" s="162"/>
      <c r="F694" s="163"/>
      <c r="G694" s="163"/>
      <c r="H694" s="38"/>
    </row>
    <row r="695" spans="1:8">
      <c r="A695" s="32"/>
      <c r="B695" s="160"/>
      <c r="C695" s="160"/>
      <c r="D695" s="161"/>
      <c r="E695" s="162"/>
      <c r="F695" s="163"/>
      <c r="G695" s="163"/>
      <c r="H695" s="38"/>
    </row>
    <row r="696" spans="1:8">
      <c r="A696" s="32"/>
      <c r="B696" s="160"/>
      <c r="C696" s="160"/>
      <c r="D696" s="161"/>
      <c r="E696" s="162"/>
      <c r="F696" s="163"/>
      <c r="G696" s="163"/>
      <c r="H696" s="38"/>
    </row>
    <row r="697" spans="1:8">
      <c r="A697" s="32"/>
      <c r="B697" s="160"/>
      <c r="C697" s="160"/>
      <c r="D697" s="161"/>
      <c r="E697" s="162"/>
      <c r="F697" s="163"/>
      <c r="G697" s="163"/>
      <c r="H697" s="38"/>
    </row>
    <row r="698" spans="1:8">
      <c r="A698" s="32"/>
      <c r="B698" s="160"/>
      <c r="C698" s="160"/>
      <c r="D698" s="161"/>
      <c r="E698" s="162"/>
      <c r="F698" s="163"/>
      <c r="G698" s="163"/>
      <c r="H698" s="38"/>
    </row>
    <row r="699" spans="1:8">
      <c r="A699" s="32"/>
      <c r="B699" s="160"/>
      <c r="C699" s="160"/>
      <c r="D699" s="161"/>
      <c r="E699" s="162"/>
      <c r="F699" s="163"/>
      <c r="G699" s="163"/>
      <c r="H699" s="38"/>
    </row>
    <row r="700" spans="1:8">
      <c r="A700" s="32"/>
      <c r="B700" s="160"/>
      <c r="C700" s="160"/>
      <c r="D700" s="161"/>
      <c r="E700" s="162"/>
      <c r="F700" s="163"/>
      <c r="G700" s="163"/>
      <c r="H700" s="38"/>
    </row>
    <row r="701" spans="1:8">
      <c r="A701" s="32"/>
      <c r="B701" s="160"/>
      <c r="C701" s="160"/>
      <c r="D701" s="161"/>
      <c r="E701" s="162"/>
      <c r="F701" s="163"/>
      <c r="G701" s="163"/>
      <c r="H701" s="38"/>
    </row>
    <row r="702" spans="1:8">
      <c r="A702" s="32"/>
      <c r="B702" s="160"/>
      <c r="C702" s="160"/>
      <c r="D702" s="161"/>
      <c r="E702" s="162"/>
      <c r="F702" s="163"/>
      <c r="G702" s="163"/>
      <c r="H702" s="38"/>
    </row>
    <row r="703" spans="1:8">
      <c r="A703" s="32"/>
      <c r="B703" s="160"/>
      <c r="C703" s="160"/>
      <c r="D703" s="161"/>
      <c r="E703" s="162"/>
      <c r="F703" s="163"/>
      <c r="G703" s="163"/>
      <c r="H703" s="38"/>
    </row>
    <row r="704" spans="1:8">
      <c r="A704" s="32"/>
      <c r="B704" s="160"/>
      <c r="C704" s="160"/>
      <c r="D704" s="161"/>
      <c r="E704" s="162"/>
      <c r="F704" s="163"/>
      <c r="G704" s="163"/>
      <c r="H704" s="38"/>
    </row>
    <row r="705" spans="1:8">
      <c r="A705" s="32"/>
      <c r="B705" s="160"/>
      <c r="C705" s="160"/>
      <c r="D705" s="161"/>
      <c r="E705" s="162"/>
      <c r="F705" s="163"/>
      <c r="G705" s="163"/>
      <c r="H705" s="38"/>
    </row>
    <row r="706" spans="1:8">
      <c r="A706" s="32"/>
      <c r="B706" s="160"/>
      <c r="C706" s="160"/>
      <c r="D706" s="161"/>
      <c r="E706" s="162"/>
      <c r="F706" s="163"/>
      <c r="G706" s="163"/>
      <c r="H706" s="38"/>
    </row>
    <row r="707" spans="1:8">
      <c r="A707" s="32"/>
      <c r="B707" s="160"/>
      <c r="C707" s="160"/>
      <c r="D707" s="161"/>
      <c r="E707" s="162"/>
      <c r="F707" s="163"/>
      <c r="G707" s="163"/>
      <c r="H707" s="38"/>
    </row>
    <row r="708" spans="1:8">
      <c r="A708" s="32"/>
      <c r="B708" s="160"/>
      <c r="C708" s="160"/>
      <c r="D708" s="161"/>
      <c r="E708" s="162"/>
      <c r="F708" s="163"/>
      <c r="G708" s="163"/>
      <c r="H708" s="38"/>
    </row>
    <row r="709" spans="1:8">
      <c r="A709" s="32"/>
      <c r="B709" s="160"/>
      <c r="C709" s="160"/>
      <c r="D709" s="161"/>
      <c r="E709" s="162"/>
      <c r="F709" s="163"/>
      <c r="G709" s="163"/>
      <c r="H709" s="38"/>
    </row>
    <row r="710" spans="1:8">
      <c r="A710" s="32"/>
      <c r="B710" s="160"/>
      <c r="C710" s="160"/>
      <c r="D710" s="161"/>
      <c r="E710" s="162"/>
      <c r="F710" s="163"/>
      <c r="G710" s="163"/>
      <c r="H710" s="38"/>
    </row>
    <row r="711" spans="1:8">
      <c r="A711" s="32"/>
      <c r="B711" s="160"/>
      <c r="C711" s="160"/>
      <c r="D711" s="161"/>
      <c r="E711" s="162"/>
      <c r="F711" s="163"/>
      <c r="G711" s="163"/>
      <c r="H711" s="38"/>
    </row>
    <row r="712" spans="1:8">
      <c r="A712" s="32"/>
      <c r="B712" s="160"/>
      <c r="C712" s="160"/>
      <c r="D712" s="161"/>
      <c r="E712" s="162"/>
      <c r="F712" s="163"/>
      <c r="G712" s="163"/>
      <c r="H712" s="38"/>
    </row>
    <row r="713" spans="1:8">
      <c r="A713" s="32"/>
      <c r="B713" s="160"/>
      <c r="C713" s="160"/>
      <c r="D713" s="161"/>
      <c r="E713" s="162"/>
      <c r="F713" s="163"/>
      <c r="G713" s="163"/>
      <c r="H713" s="38"/>
    </row>
    <row r="714" spans="1:8">
      <c r="A714" s="32"/>
      <c r="B714" s="160"/>
      <c r="C714" s="160"/>
      <c r="D714" s="161"/>
      <c r="E714" s="162"/>
      <c r="F714" s="163"/>
      <c r="G714" s="163"/>
      <c r="H714" s="38"/>
    </row>
    <row r="715" spans="1:8">
      <c r="A715" s="32"/>
      <c r="B715" s="160"/>
      <c r="C715" s="160"/>
      <c r="D715" s="161"/>
      <c r="E715" s="162"/>
      <c r="F715" s="163"/>
      <c r="G715" s="163"/>
      <c r="H715" s="38"/>
    </row>
    <row r="716" spans="1:8">
      <c r="A716" s="32"/>
      <c r="B716" s="160"/>
      <c r="C716" s="160"/>
      <c r="D716" s="161"/>
      <c r="E716" s="162"/>
      <c r="F716" s="163"/>
      <c r="G716" s="163"/>
      <c r="H716" s="38"/>
    </row>
    <row r="717" spans="1:8">
      <c r="A717" s="32"/>
      <c r="B717" s="160"/>
      <c r="C717" s="160"/>
      <c r="D717" s="161"/>
      <c r="E717" s="162"/>
      <c r="F717" s="163"/>
      <c r="G717" s="163"/>
      <c r="H717" s="38"/>
    </row>
    <row r="718" spans="1:8">
      <c r="A718" s="32"/>
      <c r="B718" s="160"/>
      <c r="C718" s="160"/>
      <c r="D718" s="161"/>
      <c r="E718" s="162"/>
      <c r="F718" s="163"/>
      <c r="G718" s="163"/>
      <c r="H718" s="38"/>
    </row>
    <row r="719" spans="1:8">
      <c r="A719" s="32"/>
      <c r="B719" s="160"/>
      <c r="C719" s="160"/>
      <c r="D719" s="161"/>
      <c r="E719" s="162"/>
      <c r="F719" s="163"/>
      <c r="G719" s="163"/>
      <c r="H719" s="38"/>
    </row>
    <row r="720" spans="1:8">
      <c r="A720" s="32"/>
      <c r="B720" s="160"/>
      <c r="C720" s="160"/>
      <c r="D720" s="161"/>
      <c r="E720" s="162"/>
      <c r="F720" s="163"/>
      <c r="G720" s="163"/>
      <c r="H720" s="38"/>
    </row>
    <row r="721" spans="1:8">
      <c r="A721" s="32"/>
      <c r="B721" s="160"/>
      <c r="C721" s="160"/>
      <c r="D721" s="161"/>
      <c r="E721" s="162"/>
      <c r="F721" s="163"/>
      <c r="G721" s="163"/>
      <c r="H721" s="38"/>
    </row>
    <row r="722" spans="1:8">
      <c r="A722" s="32"/>
      <c r="B722" s="160"/>
      <c r="C722" s="160"/>
      <c r="D722" s="161"/>
      <c r="E722" s="162"/>
      <c r="F722" s="163"/>
      <c r="G722" s="163"/>
      <c r="H722" s="38"/>
    </row>
    <row r="723" spans="1:8">
      <c r="A723" s="32"/>
      <c r="B723" s="160"/>
      <c r="C723" s="160"/>
      <c r="D723" s="161"/>
      <c r="E723" s="162"/>
      <c r="F723" s="163"/>
      <c r="G723" s="163"/>
      <c r="H723" s="38"/>
    </row>
    <row r="724" spans="1:8">
      <c r="A724" s="32"/>
      <c r="B724" s="160"/>
      <c r="C724" s="160"/>
      <c r="D724" s="161"/>
      <c r="E724" s="162"/>
      <c r="F724" s="163"/>
      <c r="G724" s="163"/>
      <c r="H724" s="38"/>
    </row>
    <row r="725" spans="1:8">
      <c r="A725" s="32"/>
      <c r="B725" s="160"/>
      <c r="C725" s="160"/>
      <c r="D725" s="161"/>
      <c r="E725" s="162"/>
      <c r="F725" s="163"/>
      <c r="G725" s="163"/>
      <c r="H725" s="38"/>
    </row>
    <row r="726" spans="1:8">
      <c r="A726" s="32"/>
      <c r="B726" s="160"/>
      <c r="C726" s="160"/>
      <c r="D726" s="161"/>
      <c r="E726" s="162"/>
      <c r="F726" s="163"/>
      <c r="G726" s="163"/>
      <c r="H726" s="38"/>
    </row>
    <row r="727" spans="1:8">
      <c r="A727" s="32"/>
      <c r="B727" s="160"/>
      <c r="C727" s="160"/>
      <c r="D727" s="161"/>
      <c r="E727" s="162"/>
      <c r="F727" s="163"/>
      <c r="G727" s="163"/>
      <c r="H727" s="38"/>
    </row>
    <row r="728" spans="1:8">
      <c r="A728" s="32"/>
      <c r="B728" s="160"/>
      <c r="C728" s="160"/>
      <c r="D728" s="161"/>
      <c r="E728" s="162"/>
      <c r="F728" s="163"/>
      <c r="G728" s="163"/>
      <c r="H728" s="38"/>
    </row>
    <row r="729" spans="1:8">
      <c r="A729" s="32"/>
      <c r="B729" s="160"/>
      <c r="C729" s="160"/>
      <c r="D729" s="161"/>
      <c r="E729" s="162"/>
      <c r="F729" s="163"/>
      <c r="G729" s="163"/>
      <c r="H729" s="38"/>
    </row>
    <row r="730" spans="1:8">
      <c r="A730" s="32"/>
      <c r="B730" s="160"/>
      <c r="C730" s="160"/>
      <c r="D730" s="161"/>
      <c r="E730" s="162"/>
      <c r="F730" s="163"/>
      <c r="G730" s="163"/>
      <c r="H730" s="38"/>
    </row>
    <row r="731" spans="1:8">
      <c r="A731" s="32"/>
      <c r="B731" s="160"/>
      <c r="C731" s="160"/>
      <c r="D731" s="161"/>
      <c r="E731" s="162"/>
      <c r="F731" s="163"/>
      <c r="G731" s="163"/>
      <c r="H731" s="38"/>
    </row>
    <row r="732" spans="1:8">
      <c r="A732" s="32"/>
      <c r="B732" s="160"/>
      <c r="C732" s="160"/>
      <c r="D732" s="161"/>
      <c r="E732" s="162"/>
      <c r="F732" s="163"/>
      <c r="G732" s="163"/>
      <c r="H732" s="38"/>
    </row>
    <row r="733" spans="1:8">
      <c r="A733" s="32"/>
      <c r="B733" s="160"/>
      <c r="C733" s="160"/>
      <c r="D733" s="161"/>
      <c r="E733" s="162"/>
      <c r="F733" s="163"/>
      <c r="G733" s="163"/>
      <c r="H733" s="38"/>
    </row>
    <row r="734" spans="1:8">
      <c r="A734" s="32"/>
      <c r="B734" s="160"/>
      <c r="C734" s="160"/>
      <c r="D734" s="161"/>
      <c r="E734" s="162"/>
      <c r="F734" s="163"/>
      <c r="G734" s="163"/>
      <c r="H734" s="38"/>
    </row>
    <row r="735" spans="1:8">
      <c r="A735" s="32"/>
      <c r="B735" s="160"/>
      <c r="C735" s="160"/>
      <c r="D735" s="161"/>
      <c r="E735" s="162"/>
      <c r="F735" s="163"/>
      <c r="G735" s="163"/>
      <c r="H735" s="38"/>
    </row>
    <row r="736" spans="1:8">
      <c r="A736" s="32"/>
      <c r="B736" s="160"/>
      <c r="C736" s="160"/>
      <c r="D736" s="161"/>
      <c r="E736" s="162"/>
      <c r="F736" s="163"/>
      <c r="G736" s="163"/>
      <c r="H736" s="38"/>
    </row>
    <row r="737" spans="1:8">
      <c r="A737" s="32"/>
      <c r="B737" s="160"/>
      <c r="C737" s="160"/>
      <c r="D737" s="161"/>
      <c r="E737" s="162"/>
      <c r="F737" s="163"/>
      <c r="G737" s="163"/>
      <c r="H737" s="38"/>
    </row>
    <row r="738" spans="1:8">
      <c r="A738" s="32"/>
      <c r="B738" s="160"/>
      <c r="C738" s="160"/>
      <c r="D738" s="161"/>
      <c r="E738" s="162"/>
      <c r="F738" s="163"/>
      <c r="G738" s="163"/>
      <c r="H738" s="38"/>
    </row>
    <row r="739" spans="1:8">
      <c r="A739" s="32"/>
      <c r="B739" s="160"/>
      <c r="C739" s="160"/>
      <c r="D739" s="161"/>
      <c r="E739" s="162"/>
      <c r="F739" s="163"/>
      <c r="G739" s="163"/>
      <c r="H739" s="38"/>
    </row>
    <row r="740" spans="1:8">
      <c r="A740" s="32"/>
      <c r="B740" s="160"/>
      <c r="C740" s="160"/>
      <c r="D740" s="161"/>
      <c r="E740" s="162"/>
      <c r="F740" s="163"/>
      <c r="G740" s="163"/>
      <c r="H740" s="38"/>
    </row>
    <row r="741" spans="1:8">
      <c r="A741" s="32"/>
      <c r="B741" s="160"/>
      <c r="C741" s="160"/>
      <c r="D741" s="161"/>
      <c r="E741" s="162"/>
      <c r="F741" s="163"/>
      <c r="G741" s="163"/>
      <c r="H741" s="38"/>
    </row>
    <row r="742" spans="1:8">
      <c r="A742" s="32"/>
      <c r="B742" s="160"/>
      <c r="C742" s="160"/>
      <c r="D742" s="161"/>
      <c r="E742" s="162"/>
      <c r="F742" s="163"/>
      <c r="G742" s="163"/>
      <c r="H742" s="38"/>
    </row>
    <row r="743" spans="1:8">
      <c r="A743" s="32"/>
      <c r="B743" s="160"/>
      <c r="C743" s="160"/>
      <c r="D743" s="161"/>
      <c r="E743" s="162"/>
      <c r="F743" s="163"/>
      <c r="G743" s="163"/>
      <c r="H743" s="38"/>
    </row>
    <row r="744" spans="1:8">
      <c r="A744" s="32"/>
      <c r="B744" s="160"/>
      <c r="C744" s="160"/>
      <c r="D744" s="161"/>
      <c r="E744" s="162"/>
      <c r="F744" s="163"/>
      <c r="G744" s="163"/>
      <c r="H744" s="38"/>
    </row>
    <row r="745" spans="1:8">
      <c r="A745" s="32"/>
      <c r="B745" s="160"/>
      <c r="C745" s="160"/>
      <c r="D745" s="161"/>
      <c r="E745" s="162"/>
      <c r="F745" s="163"/>
      <c r="G745" s="163"/>
      <c r="H745" s="38"/>
    </row>
    <row r="746" spans="1:8">
      <c r="A746" s="32"/>
      <c r="B746" s="160"/>
      <c r="C746" s="160"/>
      <c r="D746" s="161"/>
      <c r="E746" s="162"/>
      <c r="F746" s="163"/>
      <c r="G746" s="163"/>
      <c r="H746" s="38"/>
    </row>
    <row r="747" spans="1:8">
      <c r="A747" s="32"/>
      <c r="B747" s="160"/>
      <c r="C747" s="160"/>
      <c r="D747" s="161"/>
      <c r="E747" s="162"/>
      <c r="F747" s="163"/>
      <c r="G747" s="163"/>
      <c r="H747" s="38"/>
    </row>
    <row r="748" spans="1:8">
      <c r="A748" s="32"/>
      <c r="B748" s="160"/>
      <c r="C748" s="160"/>
      <c r="D748" s="161"/>
      <c r="E748" s="162"/>
      <c r="F748" s="163"/>
      <c r="G748" s="163"/>
      <c r="H748" s="38"/>
    </row>
    <row r="749" spans="1:8">
      <c r="A749" s="32"/>
      <c r="B749" s="160"/>
      <c r="C749" s="160"/>
      <c r="D749" s="161"/>
      <c r="E749" s="162"/>
      <c r="F749" s="163"/>
      <c r="G749" s="163"/>
      <c r="H749" s="38"/>
    </row>
    <row r="750" spans="1:8">
      <c r="A750" s="32"/>
      <c r="B750" s="160"/>
      <c r="C750" s="160"/>
      <c r="D750" s="161"/>
      <c r="E750" s="162"/>
      <c r="F750" s="163"/>
      <c r="G750" s="163"/>
      <c r="H750" s="38"/>
    </row>
    <row r="751" spans="1:8">
      <c r="A751" s="32"/>
      <c r="B751" s="160"/>
      <c r="C751" s="160"/>
      <c r="D751" s="161"/>
      <c r="E751" s="162"/>
      <c r="F751" s="163"/>
      <c r="G751" s="163"/>
      <c r="H751" s="38"/>
    </row>
    <row r="752" spans="1:8">
      <c r="A752" s="32"/>
      <c r="B752" s="160"/>
      <c r="C752" s="160"/>
      <c r="D752" s="161"/>
      <c r="E752" s="162"/>
      <c r="F752" s="163"/>
      <c r="G752" s="163"/>
      <c r="H752" s="38"/>
    </row>
    <row r="753" spans="1:8">
      <c r="A753" s="32"/>
      <c r="B753" s="160"/>
      <c r="C753" s="160"/>
      <c r="D753" s="161"/>
      <c r="E753" s="162"/>
      <c r="F753" s="163"/>
      <c r="G753" s="163"/>
      <c r="H753" s="38"/>
    </row>
    <row r="754" spans="1:8">
      <c r="A754" s="32"/>
      <c r="B754" s="160"/>
      <c r="C754" s="160"/>
      <c r="D754" s="161"/>
      <c r="E754" s="162"/>
      <c r="F754" s="163"/>
      <c r="G754" s="163"/>
      <c r="H754" s="38"/>
    </row>
    <row r="755" spans="1:8">
      <c r="A755" s="32"/>
      <c r="B755" s="160"/>
      <c r="C755" s="160"/>
      <c r="D755" s="161"/>
      <c r="E755" s="162"/>
      <c r="F755" s="163"/>
      <c r="G755" s="163"/>
      <c r="H755" s="38"/>
    </row>
    <row r="756" spans="1:8">
      <c r="A756" s="32"/>
      <c r="B756" s="160"/>
      <c r="C756" s="160"/>
      <c r="D756" s="161"/>
      <c r="E756" s="162"/>
      <c r="F756" s="163"/>
      <c r="G756" s="163"/>
      <c r="H756" s="38"/>
    </row>
    <row r="757" spans="1:8">
      <c r="A757" s="32"/>
      <c r="B757" s="160"/>
      <c r="C757" s="160"/>
      <c r="D757" s="161"/>
      <c r="E757" s="162"/>
      <c r="F757" s="163"/>
      <c r="G757" s="163"/>
      <c r="H757" s="38"/>
    </row>
    <row r="758" spans="1:8">
      <c r="A758" s="32"/>
      <c r="B758" s="160"/>
      <c r="C758" s="160"/>
      <c r="D758" s="161"/>
      <c r="E758" s="162"/>
      <c r="F758" s="163"/>
      <c r="G758" s="163"/>
      <c r="H758" s="38"/>
    </row>
    <row r="759" spans="1:8">
      <c r="A759" s="32"/>
      <c r="B759" s="160"/>
      <c r="C759" s="160"/>
      <c r="D759" s="161"/>
      <c r="E759" s="162"/>
      <c r="F759" s="163"/>
      <c r="G759" s="163"/>
      <c r="H759" s="38"/>
    </row>
    <row r="760" spans="1:8">
      <c r="A760" s="32"/>
      <c r="B760" s="160"/>
      <c r="C760" s="160"/>
      <c r="D760" s="161"/>
      <c r="E760" s="162"/>
      <c r="F760" s="163"/>
      <c r="G760" s="163"/>
      <c r="H760" s="38"/>
    </row>
    <row r="761" spans="1:8">
      <c r="A761" s="32"/>
      <c r="B761" s="160"/>
      <c r="C761" s="160"/>
      <c r="D761" s="161"/>
      <c r="E761" s="162"/>
      <c r="F761" s="163"/>
      <c r="G761" s="163"/>
      <c r="H761" s="38"/>
    </row>
    <row r="762" spans="1:8">
      <c r="A762" s="32"/>
      <c r="B762" s="160"/>
      <c r="C762" s="160"/>
      <c r="D762" s="161"/>
      <c r="E762" s="162"/>
      <c r="F762" s="163"/>
      <c r="G762" s="163"/>
      <c r="H762" s="38"/>
    </row>
    <row r="763" spans="1:8">
      <c r="A763" s="32"/>
      <c r="B763" s="160"/>
      <c r="C763" s="160"/>
      <c r="D763" s="161"/>
      <c r="E763" s="162"/>
      <c r="F763" s="163"/>
      <c r="G763" s="163"/>
      <c r="H763" s="38"/>
    </row>
    <row r="764" spans="1:8">
      <c r="A764" s="32"/>
      <c r="B764" s="160"/>
      <c r="C764" s="160"/>
      <c r="D764" s="161"/>
      <c r="E764" s="162"/>
      <c r="F764" s="163"/>
      <c r="G764" s="163"/>
      <c r="H764" s="38"/>
    </row>
    <row r="765" spans="1:8">
      <c r="A765" s="32"/>
      <c r="B765" s="160"/>
      <c r="C765" s="160"/>
      <c r="D765" s="161"/>
      <c r="E765" s="162"/>
      <c r="F765" s="163"/>
      <c r="G765" s="163"/>
      <c r="H765" s="38"/>
    </row>
    <row r="766" spans="1:8">
      <c r="A766" s="32"/>
      <c r="B766" s="160"/>
      <c r="C766" s="160"/>
      <c r="D766" s="161"/>
      <c r="E766" s="162"/>
      <c r="F766" s="163"/>
      <c r="G766" s="163"/>
      <c r="H766" s="38"/>
    </row>
    <row r="767" spans="1:8">
      <c r="A767" s="32"/>
      <c r="B767" s="160"/>
      <c r="C767" s="160"/>
      <c r="D767" s="161"/>
      <c r="E767" s="162"/>
      <c r="F767" s="163"/>
      <c r="G767" s="163"/>
      <c r="H767" s="38"/>
    </row>
    <row r="768" spans="1:8">
      <c r="A768" s="32"/>
      <c r="B768" s="160"/>
      <c r="C768" s="160"/>
      <c r="D768" s="161"/>
      <c r="E768" s="162"/>
      <c r="F768" s="163"/>
      <c r="G768" s="163"/>
      <c r="H768" s="38"/>
    </row>
    <row r="769" spans="1:8">
      <c r="A769" s="32"/>
      <c r="B769" s="160"/>
      <c r="C769" s="160"/>
      <c r="D769" s="161"/>
      <c r="E769" s="162"/>
      <c r="F769" s="163"/>
      <c r="G769" s="163"/>
      <c r="H769" s="38"/>
    </row>
    <row r="770" spans="1:8">
      <c r="A770" s="32"/>
      <c r="B770" s="160"/>
      <c r="C770" s="160"/>
      <c r="D770" s="161"/>
      <c r="E770" s="162"/>
      <c r="F770" s="163"/>
      <c r="G770" s="163"/>
      <c r="H770" s="38"/>
    </row>
    <row r="771" spans="1:8">
      <c r="A771" s="32"/>
      <c r="B771" s="160"/>
      <c r="C771" s="160"/>
      <c r="D771" s="161"/>
      <c r="E771" s="162"/>
      <c r="F771" s="163"/>
      <c r="G771" s="163"/>
      <c r="H771" s="38"/>
    </row>
    <row r="772" spans="1:8">
      <c r="A772" s="32"/>
      <c r="B772" s="160"/>
      <c r="C772" s="160"/>
      <c r="D772" s="161"/>
      <c r="E772" s="162"/>
      <c r="F772" s="163"/>
      <c r="G772" s="163"/>
      <c r="H772" s="38"/>
    </row>
    <row r="773" spans="1:8">
      <c r="A773" s="32"/>
      <c r="B773" s="160"/>
      <c r="C773" s="160"/>
      <c r="D773" s="161"/>
      <c r="E773" s="162"/>
      <c r="F773" s="163"/>
      <c r="G773" s="163"/>
      <c r="H773" s="38"/>
    </row>
    <row r="774" spans="1:8">
      <c r="A774" s="32"/>
      <c r="B774" s="160"/>
      <c r="C774" s="160"/>
      <c r="D774" s="161"/>
      <c r="E774" s="162"/>
      <c r="F774" s="163"/>
      <c r="G774" s="163"/>
      <c r="H774" s="38"/>
    </row>
    <row r="775" spans="1:8">
      <c r="A775" s="32"/>
      <c r="B775" s="160"/>
      <c r="C775" s="160"/>
      <c r="D775" s="161"/>
      <c r="E775" s="162"/>
      <c r="F775" s="163"/>
      <c r="G775" s="163"/>
      <c r="H775" s="38"/>
    </row>
    <row r="776" spans="1:8">
      <c r="A776" s="32"/>
      <c r="B776" s="160"/>
      <c r="C776" s="160"/>
      <c r="D776" s="161"/>
      <c r="E776" s="162"/>
      <c r="F776" s="163"/>
      <c r="G776" s="163"/>
      <c r="H776" s="38"/>
    </row>
    <row r="777" spans="1:8">
      <c r="A777" s="32"/>
      <c r="B777" s="160"/>
      <c r="C777" s="160"/>
      <c r="D777" s="161"/>
      <c r="E777" s="162"/>
      <c r="F777" s="163"/>
      <c r="G777" s="163"/>
      <c r="H777" s="38"/>
    </row>
    <row r="778" spans="1:8">
      <c r="A778" s="32"/>
      <c r="B778" s="160"/>
      <c r="C778" s="160"/>
      <c r="D778" s="161"/>
      <c r="E778" s="162"/>
      <c r="F778" s="163"/>
      <c r="G778" s="163"/>
      <c r="H778" s="38"/>
    </row>
    <row r="779" spans="1:8">
      <c r="A779" s="32"/>
      <c r="B779" s="160"/>
      <c r="C779" s="160"/>
      <c r="D779" s="161"/>
      <c r="E779" s="162"/>
      <c r="F779" s="163"/>
      <c r="G779" s="163"/>
      <c r="H779" s="38"/>
    </row>
    <row r="780" spans="1:8">
      <c r="A780" s="32"/>
      <c r="B780" s="160"/>
      <c r="C780" s="160"/>
      <c r="D780" s="161"/>
      <c r="E780" s="162"/>
      <c r="F780" s="163"/>
      <c r="G780" s="163"/>
      <c r="H780" s="38"/>
    </row>
    <row r="781" spans="1:8">
      <c r="A781" s="32"/>
      <c r="B781" s="160"/>
      <c r="C781" s="160"/>
      <c r="D781" s="161"/>
      <c r="E781" s="162"/>
      <c r="F781" s="163"/>
      <c r="G781" s="163"/>
      <c r="H781" s="38"/>
    </row>
    <row r="782" spans="1:8">
      <c r="A782" s="32"/>
      <c r="B782" s="160"/>
      <c r="C782" s="160"/>
      <c r="D782" s="161"/>
      <c r="E782" s="162"/>
      <c r="F782" s="163"/>
      <c r="G782" s="163"/>
      <c r="H782" s="38"/>
    </row>
    <row r="783" spans="1:8">
      <c r="A783" s="32"/>
      <c r="B783" s="160"/>
      <c r="C783" s="160"/>
      <c r="D783" s="161"/>
      <c r="E783" s="162"/>
      <c r="F783" s="163"/>
      <c r="G783" s="163"/>
      <c r="H783" s="38"/>
    </row>
    <row r="784" spans="1:8">
      <c r="A784" s="32"/>
      <c r="B784" s="160"/>
      <c r="C784" s="160"/>
      <c r="D784" s="161"/>
      <c r="E784" s="162"/>
      <c r="F784" s="163"/>
      <c r="G784" s="163"/>
      <c r="H784" s="38"/>
    </row>
    <row r="785" spans="1:8">
      <c r="A785" s="32"/>
      <c r="B785" s="160"/>
      <c r="C785" s="160"/>
      <c r="D785" s="161"/>
      <c r="E785" s="162"/>
      <c r="F785" s="163"/>
      <c r="G785" s="163"/>
      <c r="H785" s="38"/>
    </row>
    <row r="786" spans="1:8">
      <c r="A786" s="32"/>
      <c r="B786" s="160"/>
      <c r="C786" s="160"/>
      <c r="D786" s="161"/>
      <c r="E786" s="162"/>
      <c r="F786" s="163"/>
      <c r="G786" s="163"/>
      <c r="H786" s="38"/>
    </row>
    <row r="787" spans="1:8">
      <c r="A787" s="32"/>
      <c r="B787" s="160"/>
      <c r="C787" s="160"/>
      <c r="D787" s="161"/>
      <c r="E787" s="162"/>
      <c r="F787" s="163"/>
      <c r="G787" s="163"/>
      <c r="H787" s="38"/>
    </row>
    <row r="788" spans="1:8">
      <c r="A788" s="32"/>
      <c r="B788" s="160"/>
      <c r="C788" s="160"/>
      <c r="D788" s="161"/>
      <c r="E788" s="162"/>
      <c r="F788" s="163"/>
      <c r="G788" s="163"/>
      <c r="H788" s="38"/>
    </row>
    <row r="789" spans="1:8">
      <c r="A789" s="32"/>
      <c r="B789" s="160"/>
      <c r="C789" s="160"/>
      <c r="D789" s="161"/>
      <c r="E789" s="162"/>
      <c r="F789" s="163"/>
      <c r="G789" s="163"/>
      <c r="H789" s="38"/>
    </row>
    <row r="790" spans="1:8">
      <c r="A790" s="32"/>
      <c r="B790" s="160"/>
      <c r="C790" s="160"/>
      <c r="D790" s="161"/>
      <c r="E790" s="162"/>
      <c r="F790" s="163"/>
      <c r="G790" s="163"/>
      <c r="H790" s="38"/>
    </row>
    <row r="791" spans="1:8">
      <c r="A791" s="32"/>
      <c r="B791" s="160"/>
      <c r="C791" s="160"/>
      <c r="D791" s="161"/>
      <c r="E791" s="162"/>
      <c r="F791" s="163"/>
      <c r="G791" s="163"/>
      <c r="H791" s="38"/>
    </row>
    <row r="792" spans="1:8">
      <c r="A792" s="32"/>
      <c r="B792" s="160"/>
      <c r="C792" s="160"/>
      <c r="D792" s="161"/>
      <c r="E792" s="162"/>
      <c r="F792" s="163"/>
      <c r="G792" s="163"/>
      <c r="H792" s="38"/>
    </row>
    <row r="793" spans="1:8">
      <c r="A793" s="32"/>
      <c r="B793" s="160"/>
      <c r="C793" s="160"/>
      <c r="D793" s="161"/>
      <c r="E793" s="162"/>
      <c r="F793" s="163"/>
      <c r="G793" s="163"/>
      <c r="H793" s="38"/>
    </row>
    <row r="794" spans="1:8">
      <c r="A794" s="32"/>
      <c r="B794" s="160"/>
      <c r="C794" s="160"/>
      <c r="D794" s="161"/>
      <c r="E794" s="162"/>
      <c r="F794" s="163"/>
      <c r="G794" s="163"/>
      <c r="H794" s="38"/>
    </row>
    <row r="795" spans="1:8">
      <c r="A795" s="32"/>
      <c r="B795" s="160"/>
      <c r="C795" s="160"/>
      <c r="D795" s="161"/>
      <c r="E795" s="162"/>
      <c r="F795" s="163"/>
      <c r="G795" s="163"/>
      <c r="H795" s="38"/>
    </row>
    <row r="796" spans="1:8">
      <c r="A796" s="32"/>
      <c r="B796" s="160"/>
      <c r="C796" s="160"/>
      <c r="D796" s="161"/>
      <c r="E796" s="162"/>
      <c r="F796" s="163"/>
      <c r="G796" s="163"/>
      <c r="H796" s="38"/>
    </row>
    <row r="797" spans="1:8">
      <c r="A797" s="32"/>
      <c r="B797" s="160"/>
      <c r="C797" s="160"/>
      <c r="D797" s="161"/>
      <c r="E797" s="162"/>
      <c r="F797" s="163"/>
      <c r="G797" s="163"/>
      <c r="H797" s="38"/>
    </row>
    <row r="798" spans="1:8">
      <c r="A798" s="32"/>
      <c r="B798" s="160"/>
      <c r="C798" s="160"/>
      <c r="D798" s="161"/>
      <c r="E798" s="162"/>
      <c r="F798" s="163"/>
      <c r="G798" s="163"/>
      <c r="H798" s="38"/>
    </row>
    <row r="799" spans="1:8">
      <c r="A799" s="32"/>
      <c r="B799" s="160"/>
      <c r="C799" s="160"/>
      <c r="D799" s="161"/>
      <c r="E799" s="162"/>
      <c r="F799" s="163"/>
      <c r="G799" s="163"/>
      <c r="H799" s="38"/>
    </row>
    <row r="800" spans="1:8">
      <c r="A800" s="32"/>
      <c r="B800" s="160"/>
      <c r="C800" s="160"/>
      <c r="D800" s="161"/>
      <c r="E800" s="162"/>
      <c r="F800" s="163"/>
      <c r="G800" s="163"/>
      <c r="H800" s="38"/>
    </row>
    <row r="801" spans="1:8">
      <c r="A801" s="32"/>
      <c r="B801" s="160"/>
      <c r="C801" s="160"/>
      <c r="D801" s="161"/>
      <c r="E801" s="162"/>
      <c r="F801" s="163"/>
      <c r="G801" s="163"/>
      <c r="H801" s="38"/>
    </row>
    <row r="802" spans="1:8">
      <c r="A802" s="32"/>
      <c r="B802" s="160"/>
      <c r="C802" s="160"/>
      <c r="D802" s="161"/>
      <c r="E802" s="162"/>
      <c r="F802" s="163"/>
      <c r="G802" s="163"/>
      <c r="H802" s="38"/>
    </row>
    <row r="803" spans="1:8">
      <c r="A803" s="32"/>
      <c r="B803" s="160"/>
      <c r="C803" s="160"/>
      <c r="D803" s="161"/>
      <c r="E803" s="162"/>
      <c r="F803" s="163"/>
      <c r="G803" s="163"/>
      <c r="H803" s="38"/>
    </row>
    <row r="804" spans="1:8">
      <c r="A804" s="32"/>
      <c r="B804" s="160"/>
      <c r="C804" s="160"/>
      <c r="D804" s="161"/>
      <c r="E804" s="162"/>
      <c r="F804" s="163"/>
      <c r="G804" s="163"/>
      <c r="H804" s="38"/>
    </row>
    <row r="805" spans="1:8">
      <c r="A805" s="32"/>
      <c r="B805" s="160"/>
      <c r="C805" s="160"/>
      <c r="D805" s="161"/>
      <c r="E805" s="162"/>
      <c r="F805" s="163"/>
      <c r="G805" s="163"/>
      <c r="H805" s="38"/>
    </row>
    <row r="806" spans="1:8">
      <c r="A806" s="32"/>
      <c r="B806" s="160"/>
      <c r="C806" s="160"/>
      <c r="D806" s="161"/>
      <c r="E806" s="162"/>
      <c r="F806" s="163"/>
      <c r="G806" s="163"/>
      <c r="H806" s="38"/>
    </row>
    <row r="807" spans="1:8">
      <c r="A807" s="32"/>
      <c r="B807" s="160"/>
      <c r="C807" s="160"/>
      <c r="D807" s="161"/>
      <c r="E807" s="162"/>
      <c r="F807" s="163"/>
      <c r="G807" s="163"/>
      <c r="H807" s="38"/>
    </row>
    <row r="808" spans="1:8">
      <c r="A808" s="32"/>
      <c r="B808" s="160"/>
      <c r="C808" s="160"/>
      <c r="D808" s="161"/>
      <c r="E808" s="162"/>
      <c r="F808" s="163"/>
      <c r="G808" s="163"/>
      <c r="H808" s="38"/>
    </row>
    <row r="809" spans="1:8">
      <c r="A809" s="32"/>
      <c r="B809" s="160"/>
      <c r="C809" s="160"/>
      <c r="D809" s="161"/>
      <c r="E809" s="162"/>
      <c r="F809" s="163"/>
      <c r="G809" s="163"/>
      <c r="H809" s="38"/>
    </row>
    <row r="810" spans="1:8">
      <c r="A810" s="32"/>
      <c r="B810" s="160"/>
      <c r="C810" s="160"/>
      <c r="D810" s="161"/>
      <c r="E810" s="162"/>
      <c r="F810" s="163"/>
      <c r="G810" s="163"/>
      <c r="H810" s="38"/>
    </row>
    <row r="811" spans="1:8">
      <c r="A811" s="32"/>
      <c r="B811" s="160"/>
      <c r="C811" s="160"/>
      <c r="D811" s="161"/>
      <c r="E811" s="162"/>
      <c r="F811" s="163"/>
      <c r="G811" s="163"/>
      <c r="H811" s="38"/>
    </row>
    <row r="812" spans="1:8">
      <c r="A812" s="32"/>
      <c r="B812" s="160"/>
      <c r="C812" s="160"/>
      <c r="D812" s="161"/>
      <c r="E812" s="162"/>
      <c r="F812" s="163"/>
      <c r="G812" s="163"/>
      <c r="H812" s="38"/>
    </row>
  </sheetData>
  <mergeCells count="2">
    <mergeCell ref="A1:J1"/>
    <mergeCell ref="A6:J17"/>
  </mergeCells>
  <pageMargins left="0.11811023622047245" right="0.51181102362204722" top="0.35433070866141736" bottom="0.35433070866141736" header="0.51181102362204722" footer="0.31496062992125984"/>
  <pageSetup paperSize="9" scale="49" firstPageNumber="0" fitToHeight="0" orientation="landscape" r:id="rId1"/>
  <headerFooter>
    <oddFooter>&amp;A&amp;RStrona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9"/>
  <sheetViews>
    <sheetView workbookViewId="0">
      <selection activeCell="A2" sqref="A2:J2"/>
    </sheetView>
  </sheetViews>
  <sheetFormatPr defaultRowHeight="15"/>
  <cols>
    <col min="1" max="1" width="5" customWidth="1"/>
    <col min="2" max="2" width="28.28515625" customWidth="1"/>
    <col min="8" max="8" width="9.7109375" bestFit="1" customWidth="1"/>
    <col min="9" max="9" width="11.28515625" bestFit="1" customWidth="1"/>
    <col min="10" max="10" width="9.7109375" bestFit="1" customWidth="1"/>
    <col min="11" max="11" width="11.28515625" bestFit="1" customWidth="1"/>
    <col min="12" max="12" width="11.28515625" customWidth="1"/>
  </cols>
  <sheetData>
    <row r="2" spans="1:14">
      <c r="A2" s="705" t="s">
        <v>560</v>
      </c>
      <c r="B2" s="705"/>
      <c r="C2" s="705"/>
      <c r="D2" s="705"/>
      <c r="E2" s="705"/>
      <c r="F2" s="705"/>
      <c r="G2" s="705"/>
      <c r="H2" s="705"/>
      <c r="I2" s="705"/>
      <c r="J2" s="705"/>
      <c r="K2" s="206"/>
      <c r="L2" s="206"/>
      <c r="M2" s="206"/>
      <c r="N2" s="206"/>
    </row>
    <row r="3" spans="1:14" ht="51">
      <c r="A3" s="211" t="s">
        <v>0</v>
      </c>
      <c r="B3" s="212" t="s">
        <v>1</v>
      </c>
      <c r="C3" s="213" t="s">
        <v>2</v>
      </c>
      <c r="D3" s="213" t="s">
        <v>3</v>
      </c>
      <c r="E3" s="208" t="s">
        <v>7</v>
      </c>
      <c r="F3" s="214" t="s">
        <v>4</v>
      </c>
      <c r="G3" s="215" t="s">
        <v>317</v>
      </c>
      <c r="H3" s="208" t="s">
        <v>5</v>
      </c>
      <c r="I3" s="208" t="s">
        <v>6</v>
      </c>
      <c r="J3" s="208" t="s">
        <v>8</v>
      </c>
      <c r="K3" s="208" t="s">
        <v>9</v>
      </c>
      <c r="L3" s="638" t="s">
        <v>547</v>
      </c>
      <c r="M3" s="213" t="s">
        <v>329</v>
      </c>
      <c r="N3" s="216"/>
    </row>
    <row r="4" spans="1:14">
      <c r="A4" s="209">
        <v>1</v>
      </c>
      <c r="B4" s="207">
        <v>2</v>
      </c>
      <c r="C4" s="207">
        <v>3</v>
      </c>
      <c r="D4" s="207">
        <v>4</v>
      </c>
      <c r="E4" s="207">
        <v>5</v>
      </c>
      <c r="F4" s="207">
        <v>6</v>
      </c>
      <c r="G4" s="207">
        <v>7</v>
      </c>
      <c r="H4" s="207">
        <v>8</v>
      </c>
      <c r="I4" s="207">
        <v>9</v>
      </c>
      <c r="J4" s="207">
        <v>10</v>
      </c>
      <c r="K4" s="207">
        <v>11</v>
      </c>
      <c r="L4" s="639">
        <v>12</v>
      </c>
      <c r="M4" s="207">
        <v>13</v>
      </c>
      <c r="N4" s="216"/>
    </row>
    <row r="5" spans="1:14" ht="219.75" customHeight="1">
      <c r="A5" s="221">
        <v>1</v>
      </c>
      <c r="B5" s="222" t="s">
        <v>318</v>
      </c>
      <c r="C5" s="217" t="s">
        <v>14</v>
      </c>
      <c r="D5" s="218">
        <v>50</v>
      </c>
      <c r="E5" s="224"/>
      <c r="F5" s="210">
        <v>0.08</v>
      </c>
      <c r="G5" s="226">
        <f>E5*F5</f>
        <v>0</v>
      </c>
      <c r="H5" s="225">
        <f>E5+G5</f>
        <v>0</v>
      </c>
      <c r="I5" s="225">
        <f>D5*E5</f>
        <v>0</v>
      </c>
      <c r="J5" s="225">
        <f>K5-I5</f>
        <v>0</v>
      </c>
      <c r="K5" s="225">
        <f>D5*H5</f>
        <v>0</v>
      </c>
      <c r="L5" s="640"/>
      <c r="M5" s="223"/>
      <c r="N5" s="206"/>
    </row>
    <row r="6" spans="1:14">
      <c r="A6" s="219"/>
      <c r="B6" s="219"/>
      <c r="C6" s="219"/>
      <c r="D6" s="219"/>
      <c r="E6" s="219"/>
      <c r="F6" s="219"/>
      <c r="G6" s="219"/>
      <c r="H6" s="220" t="s">
        <v>277</v>
      </c>
      <c r="I6" s="227"/>
      <c r="J6" s="227"/>
      <c r="K6" s="227"/>
      <c r="L6" s="641"/>
      <c r="M6" s="206"/>
      <c r="N6" s="206"/>
    </row>
    <row r="8" spans="1:14">
      <c r="A8" s="206"/>
      <c r="B8" s="706" t="s">
        <v>319</v>
      </c>
      <c r="C8" s="706"/>
      <c r="D8" s="706"/>
      <c r="E8" s="706"/>
      <c r="F8" s="706"/>
      <c r="G8" s="706"/>
      <c r="H8" s="706"/>
      <c r="I8" s="706"/>
      <c r="J8" s="706"/>
      <c r="K8" s="706"/>
      <c r="L8" s="706"/>
      <c r="M8" s="706"/>
      <c r="N8" s="206"/>
    </row>
    <row r="9" spans="1:14">
      <c r="A9" s="206"/>
      <c r="B9" s="206"/>
      <c r="C9" s="206"/>
      <c r="D9" s="206"/>
      <c r="E9" s="206"/>
      <c r="F9" s="206"/>
      <c r="G9" s="206"/>
      <c r="H9" s="206"/>
      <c r="I9" s="206"/>
      <c r="J9" s="206"/>
      <c r="K9" s="206"/>
      <c r="L9" s="206"/>
      <c r="M9" s="206"/>
      <c r="N9" s="206"/>
    </row>
  </sheetData>
  <mergeCells count="2">
    <mergeCell ref="A2:J2"/>
    <mergeCell ref="B8:M8"/>
  </mergeCells>
  <pageMargins left="0.7" right="0.7" top="0.75" bottom="0.75" header="0.3" footer="0.3"/>
  <pageSetup paperSize="9" scale="74"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
  <sheetViews>
    <sheetView workbookViewId="0">
      <selection activeCell="A3" sqref="A3:M3"/>
    </sheetView>
  </sheetViews>
  <sheetFormatPr defaultRowHeight="15"/>
  <cols>
    <col min="2" max="2" width="36" customWidth="1"/>
    <col min="5" max="5" width="9.85546875" bestFit="1" customWidth="1"/>
    <col min="8" max="8" width="9.85546875" bestFit="1" customWidth="1"/>
    <col min="9" max="9" width="12.28515625" bestFit="1" customWidth="1"/>
    <col min="10" max="10" width="11.28515625" bestFit="1" customWidth="1"/>
    <col min="11" max="11" width="12.28515625" bestFit="1" customWidth="1"/>
    <col min="12" max="12" width="12.28515625" customWidth="1"/>
  </cols>
  <sheetData>
    <row r="2" spans="1:13">
      <c r="A2" t="s">
        <v>546</v>
      </c>
    </row>
    <row r="3" spans="1:13">
      <c r="A3" s="707" t="s">
        <v>502</v>
      </c>
      <c r="B3" s="707"/>
      <c r="C3" s="707"/>
      <c r="D3" s="707"/>
      <c r="E3" s="707"/>
      <c r="F3" s="707"/>
      <c r="G3" s="707"/>
      <c r="H3" s="707"/>
      <c r="I3" s="707"/>
      <c r="J3" s="707"/>
      <c r="K3" s="707"/>
      <c r="L3" s="657"/>
      <c r="M3" s="707"/>
    </row>
    <row r="4" spans="1:13" ht="51">
      <c r="A4" s="251" t="s">
        <v>0</v>
      </c>
      <c r="B4" s="252" t="s">
        <v>1</v>
      </c>
      <c r="C4" s="252" t="s">
        <v>2</v>
      </c>
      <c r="D4" s="252" t="s">
        <v>3</v>
      </c>
      <c r="E4" s="253" t="s">
        <v>7</v>
      </c>
      <c r="F4" s="254" t="s">
        <v>303</v>
      </c>
      <c r="G4" s="254" t="s">
        <v>306</v>
      </c>
      <c r="H4" s="253" t="s">
        <v>5</v>
      </c>
      <c r="I4" s="253" t="s">
        <v>6</v>
      </c>
      <c r="J4" s="253" t="s">
        <v>8</v>
      </c>
      <c r="K4" s="253" t="s">
        <v>9</v>
      </c>
      <c r="L4" s="253" t="s">
        <v>547</v>
      </c>
      <c r="M4" s="252" t="s">
        <v>329</v>
      </c>
    </row>
    <row r="5" spans="1:13">
      <c r="A5" s="251" t="s">
        <v>0</v>
      </c>
      <c r="B5" s="255">
        <v>2</v>
      </c>
      <c r="C5" s="255">
        <v>3</v>
      </c>
      <c r="D5" s="255">
        <v>4</v>
      </c>
      <c r="E5" s="255">
        <v>5</v>
      </c>
      <c r="F5" s="255">
        <v>6</v>
      </c>
      <c r="G5" s="255">
        <v>7</v>
      </c>
      <c r="H5" s="255">
        <v>8</v>
      </c>
      <c r="I5" s="255">
        <v>9</v>
      </c>
      <c r="J5" s="255">
        <v>10</v>
      </c>
      <c r="K5" s="255">
        <v>11</v>
      </c>
      <c r="L5" s="469">
        <v>12</v>
      </c>
      <c r="M5" s="255">
        <v>13</v>
      </c>
    </row>
    <row r="6" spans="1:13" ht="196.5" customHeight="1">
      <c r="A6" s="256">
        <v>1</v>
      </c>
      <c r="B6" s="257" t="s">
        <v>347</v>
      </c>
      <c r="C6" s="258" t="s">
        <v>12</v>
      </c>
      <c r="D6" s="259">
        <v>40</v>
      </c>
      <c r="E6" s="266"/>
      <c r="F6" s="260">
        <v>0.08</v>
      </c>
      <c r="G6" s="267">
        <f>E6*F6</f>
        <v>0</v>
      </c>
      <c r="H6" s="266">
        <f>E6+G6</f>
        <v>0</v>
      </c>
      <c r="I6" s="266">
        <f>D6*E6</f>
        <v>0</v>
      </c>
      <c r="J6" s="266">
        <f>K6-I6</f>
        <v>0</v>
      </c>
      <c r="K6" s="266">
        <f>D6*H6</f>
        <v>0</v>
      </c>
      <c r="L6" s="491"/>
      <c r="M6" s="233"/>
    </row>
    <row r="7" spans="1:13">
      <c r="A7" s="261"/>
      <c r="B7" s="261"/>
      <c r="C7" s="262"/>
      <c r="D7" s="263"/>
      <c r="E7" s="262"/>
      <c r="F7" s="264"/>
      <c r="G7" s="262"/>
      <c r="H7" s="243" t="s">
        <v>313</v>
      </c>
      <c r="I7" s="268"/>
      <c r="J7" s="269"/>
      <c r="K7" s="268"/>
      <c r="L7" s="642"/>
      <c r="M7" s="265"/>
    </row>
    <row r="8" spans="1:13" ht="38.25" customHeight="1">
      <c r="A8" s="261"/>
      <c r="B8" s="708" t="s">
        <v>348</v>
      </c>
      <c r="C8" s="708"/>
      <c r="D8" s="708"/>
      <c r="E8" s="708"/>
      <c r="F8" s="708"/>
      <c r="G8" s="708"/>
      <c r="H8" s="709"/>
      <c r="I8" s="709"/>
      <c r="J8" s="709"/>
      <c r="K8" s="709"/>
      <c r="L8" s="643"/>
    </row>
    <row r="9" spans="1:13">
      <c r="A9" s="710"/>
    </row>
    <row r="10" spans="1:13">
      <c r="A10" s="710">
        <v>3</v>
      </c>
    </row>
  </sheetData>
  <mergeCells count="3">
    <mergeCell ref="A3:M3"/>
    <mergeCell ref="B8:K8"/>
    <mergeCell ref="A9:A10"/>
  </mergeCells>
  <pageMargins left="0.7" right="0.7" top="0.75" bottom="0.75" header="0.3" footer="0.3"/>
  <pageSetup paperSize="9" scale="6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5"/>
  <sheetViews>
    <sheetView workbookViewId="0">
      <selection activeCell="A3" sqref="A3:M3"/>
    </sheetView>
  </sheetViews>
  <sheetFormatPr defaultRowHeight="15"/>
  <cols>
    <col min="1" max="1" width="4.42578125" customWidth="1"/>
    <col min="2" max="2" width="39.42578125" customWidth="1"/>
    <col min="5" max="5" width="11.28515625" bestFit="1" customWidth="1"/>
    <col min="7" max="7" width="9.7109375" bestFit="1" customWidth="1"/>
    <col min="8" max="8" width="11.28515625" bestFit="1" customWidth="1"/>
    <col min="9" max="9" width="12.42578125" bestFit="1" customWidth="1"/>
    <col min="10" max="10" width="11.42578125" bestFit="1" customWidth="1"/>
    <col min="11" max="11" width="12.42578125" bestFit="1" customWidth="1"/>
    <col min="12" max="12" width="12.42578125" customWidth="1"/>
  </cols>
  <sheetData>
    <row r="2" spans="1:14">
      <c r="B2" t="s">
        <v>546</v>
      </c>
    </row>
    <row r="3" spans="1:14">
      <c r="A3" s="711" t="s">
        <v>503</v>
      </c>
      <c r="B3" s="711"/>
      <c r="C3" s="711"/>
      <c r="D3" s="711"/>
      <c r="E3" s="711"/>
      <c r="F3" s="711"/>
      <c r="G3" s="711"/>
      <c r="H3" s="711"/>
      <c r="I3" s="711"/>
      <c r="J3" s="711"/>
      <c r="K3" s="711"/>
      <c r="L3" s="712"/>
      <c r="M3" s="711"/>
    </row>
    <row r="4" spans="1:14" ht="38.25">
      <c r="A4" s="270" t="s">
        <v>0</v>
      </c>
      <c r="B4" s="252" t="s">
        <v>1</v>
      </c>
      <c r="C4" s="252" t="s">
        <v>2</v>
      </c>
      <c r="D4" s="252" t="s">
        <v>3</v>
      </c>
      <c r="E4" s="253" t="s">
        <v>7</v>
      </c>
      <c r="F4" s="254" t="s">
        <v>303</v>
      </c>
      <c r="G4" s="254" t="s">
        <v>306</v>
      </c>
      <c r="H4" s="253" t="s">
        <v>5</v>
      </c>
      <c r="I4" s="253" t="s">
        <v>6</v>
      </c>
      <c r="J4" s="253" t="s">
        <v>8</v>
      </c>
      <c r="K4" s="253" t="s">
        <v>9</v>
      </c>
      <c r="L4" s="253" t="s">
        <v>547</v>
      </c>
      <c r="M4" s="252" t="s">
        <v>329</v>
      </c>
      <c r="N4" s="271"/>
    </row>
    <row r="5" spans="1:14">
      <c r="A5" s="272"/>
      <c r="B5" s="255">
        <v>2</v>
      </c>
      <c r="C5" s="255">
        <v>3</v>
      </c>
      <c r="D5" s="255">
        <v>4</v>
      </c>
      <c r="E5" s="255">
        <v>5</v>
      </c>
      <c r="F5" s="255">
        <v>6</v>
      </c>
      <c r="G5" s="255">
        <v>7</v>
      </c>
      <c r="H5" s="255">
        <v>8</v>
      </c>
      <c r="I5" s="255">
        <v>9</v>
      </c>
      <c r="J5" s="255">
        <v>10</v>
      </c>
      <c r="K5" s="255">
        <v>11</v>
      </c>
      <c r="L5" s="469">
        <v>12</v>
      </c>
      <c r="M5" s="255">
        <v>13</v>
      </c>
      <c r="N5" s="271"/>
    </row>
    <row r="6" spans="1:14" ht="73.5" customHeight="1">
      <c r="A6" s="273">
        <v>1</v>
      </c>
      <c r="B6" s="274" t="s">
        <v>349</v>
      </c>
      <c r="C6" s="276" t="s">
        <v>14</v>
      </c>
      <c r="D6" s="276">
        <v>8</v>
      </c>
      <c r="E6" s="225"/>
      <c r="F6" s="283">
        <v>0.08</v>
      </c>
      <c r="G6" s="294">
        <f t="shared" ref="G6:G9" si="0">E6*F6</f>
        <v>0</v>
      </c>
      <c r="H6" s="294">
        <f t="shared" ref="H6:H9" si="1">E6+G6</f>
        <v>0</v>
      </c>
      <c r="I6" s="294">
        <f t="shared" ref="I6:I9" si="2">D6*E6</f>
        <v>0</v>
      </c>
      <c r="J6" s="279">
        <f t="shared" ref="J6:J9" si="3">K6-I6</f>
        <v>0</v>
      </c>
      <c r="K6" s="295">
        <f t="shared" ref="K6:K9" si="4">D6*H6</f>
        <v>0</v>
      </c>
      <c r="L6" s="644"/>
      <c r="M6" s="284"/>
    </row>
    <row r="7" spans="1:14" ht="70.5" customHeight="1">
      <c r="A7" s="273">
        <v>2</v>
      </c>
      <c r="B7" s="274" t="s">
        <v>350</v>
      </c>
      <c r="C7" s="276" t="s">
        <v>14</v>
      </c>
      <c r="D7" s="276">
        <v>12</v>
      </c>
      <c r="E7" s="225"/>
      <c r="F7" s="283">
        <v>0.08</v>
      </c>
      <c r="G7" s="224">
        <f t="shared" si="0"/>
        <v>0</v>
      </c>
      <c r="H7" s="224">
        <f t="shared" si="1"/>
        <v>0</v>
      </c>
      <c r="I7" s="224">
        <f t="shared" si="2"/>
        <v>0</v>
      </c>
      <c r="J7" s="277">
        <f t="shared" si="3"/>
        <v>0</v>
      </c>
      <c r="K7" s="282">
        <f t="shared" si="4"/>
        <v>0</v>
      </c>
      <c r="L7" s="476"/>
      <c r="M7" s="284"/>
    </row>
    <row r="8" spans="1:14" ht="74.25" customHeight="1">
      <c r="A8" s="273">
        <v>3</v>
      </c>
      <c r="B8" s="274" t="s">
        <v>351</v>
      </c>
      <c r="C8" s="276" t="s">
        <v>14</v>
      </c>
      <c r="D8" s="276">
        <v>4</v>
      </c>
      <c r="E8" s="225"/>
      <c r="F8" s="283">
        <v>0.08</v>
      </c>
      <c r="G8" s="294">
        <f t="shared" si="0"/>
        <v>0</v>
      </c>
      <c r="H8" s="294">
        <f t="shared" si="1"/>
        <v>0</v>
      </c>
      <c r="I8" s="294">
        <f t="shared" si="2"/>
        <v>0</v>
      </c>
      <c r="J8" s="279">
        <f t="shared" si="3"/>
        <v>0</v>
      </c>
      <c r="K8" s="295">
        <f t="shared" si="4"/>
        <v>0</v>
      </c>
      <c r="L8" s="644"/>
      <c r="M8" s="284"/>
    </row>
    <row r="9" spans="1:14" ht="73.5" customHeight="1">
      <c r="A9" s="273">
        <v>4</v>
      </c>
      <c r="B9" s="274" t="s">
        <v>352</v>
      </c>
      <c r="C9" s="275" t="s">
        <v>14</v>
      </c>
      <c r="D9" s="276">
        <v>16</v>
      </c>
      <c r="E9" s="225"/>
      <c r="F9" s="278">
        <v>0.08</v>
      </c>
      <c r="G9" s="294">
        <f t="shared" si="0"/>
        <v>0</v>
      </c>
      <c r="H9" s="294">
        <f t="shared" si="1"/>
        <v>0</v>
      </c>
      <c r="I9" s="294">
        <f t="shared" si="2"/>
        <v>0</v>
      </c>
      <c r="J9" s="279">
        <f t="shared" si="3"/>
        <v>0</v>
      </c>
      <c r="K9" s="295">
        <f t="shared" si="4"/>
        <v>0</v>
      </c>
      <c r="L9" s="644"/>
      <c r="M9" s="284"/>
    </row>
    <row r="10" spans="1:14">
      <c r="A10" s="285"/>
      <c r="B10" s="286"/>
      <c r="C10" s="287"/>
      <c r="D10" s="287"/>
      <c r="E10" s="288"/>
      <c r="F10" s="289"/>
      <c r="G10" s="288"/>
      <c r="H10" s="290" t="s">
        <v>10</v>
      </c>
      <c r="I10" s="296">
        <f>SUM(I6:I9)</f>
        <v>0</v>
      </c>
      <c r="J10" s="296">
        <f>SUM(J6:J9)</f>
        <v>0</v>
      </c>
      <c r="K10" s="296">
        <f>SUM(K6:K9)</f>
        <v>0</v>
      </c>
      <c r="L10" s="645"/>
      <c r="M10" s="291"/>
    </row>
    <row r="11" spans="1:14">
      <c r="A11" s="285"/>
      <c r="B11" s="286"/>
      <c r="C11" s="287"/>
      <c r="D11" s="287"/>
      <c r="E11" s="288"/>
      <c r="F11" s="289"/>
      <c r="G11" s="288"/>
      <c r="H11" s="288"/>
      <c r="I11" s="288"/>
      <c r="J11" s="288"/>
      <c r="K11" s="291"/>
      <c r="L11" s="291"/>
      <c r="M11" s="291"/>
    </row>
    <row r="12" spans="1:14">
      <c r="A12" s="285"/>
      <c r="B12" s="286" t="s">
        <v>353</v>
      </c>
      <c r="C12" s="287"/>
      <c r="D12" s="287"/>
      <c r="E12" s="288"/>
      <c r="F12" s="289"/>
      <c r="G12" s="288"/>
      <c r="H12" s="288"/>
      <c r="I12" s="288"/>
      <c r="J12" s="288"/>
      <c r="K12" s="291"/>
      <c r="L12" s="291"/>
      <c r="M12" s="291"/>
    </row>
    <row r="13" spans="1:14">
      <c r="A13" s="285"/>
      <c r="B13" s="286" t="s">
        <v>354</v>
      </c>
      <c r="C13" s="287"/>
      <c r="D13" s="287"/>
      <c r="E13" s="288"/>
      <c r="F13" s="289"/>
      <c r="G13" s="288"/>
      <c r="H13" s="288"/>
      <c r="I13" s="288"/>
      <c r="J13" s="288"/>
      <c r="K13" s="291"/>
      <c r="L13" s="291"/>
      <c r="M13" s="291"/>
    </row>
    <row r="14" spans="1:14">
      <c r="A14" s="285"/>
      <c r="B14" s="286" t="s">
        <v>355</v>
      </c>
      <c r="C14" s="287"/>
      <c r="D14" s="287"/>
      <c r="E14" s="292"/>
      <c r="F14" s="289"/>
      <c r="G14" s="288"/>
      <c r="H14" s="288"/>
      <c r="I14" s="288"/>
      <c r="J14" s="288"/>
      <c r="K14" s="291"/>
      <c r="L14" s="291"/>
      <c r="M14" s="291"/>
    </row>
    <row r="15" spans="1:14">
      <c r="A15" s="285"/>
      <c r="B15" s="293"/>
      <c r="C15" s="287"/>
      <c r="D15" s="287"/>
      <c r="E15" s="288"/>
      <c r="F15" s="289"/>
      <c r="G15" s="288"/>
      <c r="H15" s="288"/>
      <c r="I15" s="288"/>
      <c r="J15" s="288"/>
      <c r="K15" s="291"/>
      <c r="L15" s="291"/>
      <c r="M15" s="291"/>
      <c r="N15" s="287"/>
    </row>
  </sheetData>
  <mergeCells count="1">
    <mergeCell ref="A3:M3"/>
  </mergeCells>
  <pageMargins left="0.7" right="0.7" top="0.75" bottom="0.75" header="0.3" footer="0.3"/>
  <pageSetup paperSize="9" scale="65"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7"/>
  <sheetViews>
    <sheetView workbookViewId="0">
      <selection activeCell="M4" sqref="M4"/>
    </sheetView>
  </sheetViews>
  <sheetFormatPr defaultRowHeight="15"/>
  <cols>
    <col min="1" max="1" width="2.28515625" customWidth="1"/>
    <col min="2" max="2" width="3.85546875" customWidth="1"/>
    <col min="3" max="3" width="41.7109375" customWidth="1"/>
    <col min="9" max="9" width="8.140625" customWidth="1"/>
    <col min="10" max="10" width="13.140625" customWidth="1"/>
    <col min="11" max="11" width="13.42578125" customWidth="1"/>
    <col min="12" max="13" width="13.5703125" customWidth="1"/>
  </cols>
  <sheetData>
    <row r="2" spans="2:16">
      <c r="C2" t="s">
        <v>546</v>
      </c>
    </row>
    <row r="3" spans="2:16">
      <c r="B3" s="713" t="s">
        <v>504</v>
      </c>
      <c r="C3" s="713"/>
      <c r="D3" s="713"/>
      <c r="E3" s="713"/>
      <c r="F3" s="713"/>
      <c r="G3" s="713"/>
      <c r="H3" s="713"/>
      <c r="I3" s="713"/>
      <c r="J3" s="713"/>
      <c r="K3" s="713"/>
      <c r="L3" s="297"/>
      <c r="M3" s="297"/>
    </row>
    <row r="4" spans="2:16" ht="63.75">
      <c r="B4" s="298" t="s">
        <v>0</v>
      </c>
      <c r="C4" s="299" t="s">
        <v>1</v>
      </c>
      <c r="D4" s="300" t="s">
        <v>2</v>
      </c>
      <c r="E4" s="300" t="s">
        <v>3</v>
      </c>
      <c r="F4" s="282" t="s">
        <v>7</v>
      </c>
      <c r="G4" s="301" t="s">
        <v>315</v>
      </c>
      <c r="H4" s="215" t="s">
        <v>317</v>
      </c>
      <c r="I4" s="282" t="s">
        <v>5</v>
      </c>
      <c r="J4" s="282" t="s">
        <v>6</v>
      </c>
      <c r="K4" s="282" t="s">
        <v>8</v>
      </c>
      <c r="L4" s="282" t="s">
        <v>9</v>
      </c>
      <c r="M4" s="476" t="s">
        <v>547</v>
      </c>
      <c r="N4" s="299" t="s">
        <v>329</v>
      </c>
      <c r="O4" s="302"/>
      <c r="P4" s="302"/>
    </row>
    <row r="5" spans="2:16">
      <c r="B5" s="272">
        <v>1</v>
      </c>
      <c r="C5" s="255">
        <v>2</v>
      </c>
      <c r="D5" s="255">
        <v>3</v>
      </c>
      <c r="E5" s="255">
        <v>4</v>
      </c>
      <c r="F5" s="255">
        <v>5</v>
      </c>
      <c r="G5" s="255">
        <v>6</v>
      </c>
      <c r="H5" s="255">
        <v>7</v>
      </c>
      <c r="I5" s="255">
        <v>8</v>
      </c>
      <c r="J5" s="255">
        <v>9</v>
      </c>
      <c r="K5" s="255">
        <v>10</v>
      </c>
      <c r="L5" s="255">
        <v>11</v>
      </c>
      <c r="M5" s="469">
        <v>12</v>
      </c>
      <c r="N5" s="255">
        <v>13</v>
      </c>
      <c r="O5" s="302"/>
      <c r="P5" s="302"/>
    </row>
    <row r="6" spans="2:16" ht="409.5">
      <c r="B6" s="303">
        <v>1</v>
      </c>
      <c r="C6" s="280" t="s">
        <v>356</v>
      </c>
      <c r="D6" s="217" t="s">
        <v>11</v>
      </c>
      <c r="E6" s="304">
        <v>10</v>
      </c>
      <c r="F6" s="277"/>
      <c r="G6" s="283">
        <v>0.08</v>
      </c>
      <c r="H6" s="305">
        <f>F6*G6</f>
        <v>0</v>
      </c>
      <c r="I6" s="281">
        <f>F6+H6</f>
        <v>0</v>
      </c>
      <c r="J6" s="281">
        <f>E6*F6</f>
        <v>0</v>
      </c>
      <c r="K6" s="281">
        <f>L6-J6</f>
        <v>0</v>
      </c>
      <c r="L6" s="281">
        <f>E6*I6</f>
        <v>0</v>
      </c>
      <c r="M6" s="646"/>
      <c r="N6" s="233"/>
    </row>
    <row r="7" spans="2:16">
      <c r="B7" s="306"/>
      <c r="C7" s="306"/>
      <c r="D7" s="306"/>
      <c r="E7" s="306"/>
      <c r="F7" s="306"/>
      <c r="G7" s="306"/>
      <c r="H7" s="306"/>
      <c r="I7" s="307" t="s">
        <v>277</v>
      </c>
      <c r="J7" s="227"/>
      <c r="K7" s="227"/>
      <c r="L7" s="227"/>
      <c r="M7" s="641"/>
    </row>
    <row r="8" spans="2:16">
      <c r="B8" s="297"/>
      <c r="C8" s="308"/>
      <c r="D8" s="297"/>
      <c r="E8" s="297"/>
      <c r="F8" s="309"/>
      <c r="G8" s="289"/>
      <c r="H8" s="288"/>
      <c r="I8" s="288"/>
      <c r="J8" s="288"/>
      <c r="K8" s="288"/>
      <c r="L8" s="297"/>
      <c r="M8" s="297"/>
    </row>
    <row r="9" spans="2:16">
      <c r="B9" s="714" t="s">
        <v>357</v>
      </c>
      <c r="C9" s="714"/>
      <c r="D9" s="714"/>
      <c r="E9" s="714"/>
      <c r="F9" s="714"/>
      <c r="G9" s="714"/>
      <c r="H9" s="714"/>
      <c r="I9" s="714"/>
      <c r="J9" s="714"/>
      <c r="K9" s="714"/>
      <c r="L9" s="714"/>
      <c r="M9" s="607"/>
    </row>
    <row r="10" spans="2:16">
      <c r="B10" s="714"/>
      <c r="C10" s="714"/>
      <c r="D10" s="714"/>
      <c r="E10" s="714"/>
      <c r="F10" s="714"/>
      <c r="G10" s="714"/>
      <c r="H10" s="714"/>
      <c r="I10" s="714"/>
      <c r="J10" s="714"/>
      <c r="K10" s="714"/>
      <c r="L10" s="714"/>
      <c r="M10" s="607"/>
    </row>
    <row r="11" spans="2:16" ht="9" customHeight="1">
      <c r="B11" s="714"/>
      <c r="C11" s="714"/>
      <c r="D11" s="714"/>
      <c r="E11" s="714"/>
      <c r="F11" s="714"/>
      <c r="G11" s="714"/>
      <c r="H11" s="714"/>
      <c r="I11" s="714"/>
      <c r="J11" s="714"/>
      <c r="K11" s="714"/>
      <c r="L11" s="714"/>
      <c r="M11" s="607"/>
    </row>
    <row r="12" spans="2:16" ht="12" customHeight="1">
      <c r="B12" s="714"/>
      <c r="C12" s="714"/>
      <c r="D12" s="714"/>
      <c r="E12" s="714"/>
      <c r="F12" s="714"/>
      <c r="G12" s="714"/>
      <c r="H12" s="714"/>
      <c r="I12" s="714"/>
      <c r="J12" s="714"/>
      <c r="K12" s="714"/>
      <c r="L12" s="714"/>
      <c r="M12" s="607"/>
    </row>
    <row r="13" spans="2:16" ht="10.5" customHeight="1">
      <c r="B13" s="714"/>
      <c r="C13" s="714"/>
      <c r="D13" s="714"/>
      <c r="E13" s="714"/>
      <c r="F13" s="714"/>
      <c r="G13" s="714"/>
      <c r="H13" s="714"/>
      <c r="I13" s="714"/>
      <c r="J13" s="714"/>
      <c r="K13" s="714"/>
      <c r="L13" s="714"/>
      <c r="M13" s="607"/>
    </row>
    <row r="14" spans="2:16" ht="13.5" hidden="1" customHeight="1">
      <c r="B14" s="714"/>
      <c r="C14" s="714"/>
      <c r="D14" s="714"/>
      <c r="E14" s="714"/>
      <c r="F14" s="714"/>
      <c r="G14" s="714"/>
      <c r="H14" s="714"/>
      <c r="I14" s="714"/>
      <c r="J14" s="714"/>
      <c r="K14" s="714"/>
      <c r="L14" s="714"/>
      <c r="M14" s="607"/>
    </row>
    <row r="15" spans="2:16" hidden="1">
      <c r="B15" s="714"/>
      <c r="C15" s="714"/>
      <c r="D15" s="714"/>
      <c r="E15" s="714"/>
      <c r="F15" s="714"/>
      <c r="G15" s="714"/>
      <c r="H15" s="714"/>
      <c r="I15" s="714"/>
      <c r="J15" s="714"/>
      <c r="K15" s="714"/>
      <c r="L15" s="714"/>
      <c r="M15" s="607"/>
    </row>
    <row r="16" spans="2:16" hidden="1">
      <c r="B16" s="714"/>
      <c r="C16" s="714"/>
      <c r="D16" s="714"/>
      <c r="E16" s="714"/>
      <c r="F16" s="714"/>
      <c r="G16" s="714"/>
      <c r="H16" s="714"/>
      <c r="I16" s="714"/>
      <c r="J16" s="714"/>
      <c r="K16" s="714"/>
      <c r="L16" s="714"/>
      <c r="M16" s="607"/>
    </row>
    <row r="17" spans="2:13" hidden="1">
      <c r="B17" s="714"/>
      <c r="C17" s="714"/>
      <c r="D17" s="714"/>
      <c r="E17" s="714"/>
      <c r="F17" s="714"/>
      <c r="G17" s="714"/>
      <c r="H17" s="714"/>
      <c r="I17" s="714"/>
      <c r="J17" s="714"/>
      <c r="K17" s="714"/>
      <c r="L17" s="714"/>
      <c r="M17" s="607"/>
    </row>
  </sheetData>
  <mergeCells count="2">
    <mergeCell ref="B3:K3"/>
    <mergeCell ref="B9:L17"/>
  </mergeCells>
  <pageMargins left="0.7" right="0.7" top="0.75" bottom="0.75" header="0.3" footer="0.3"/>
  <pageSetup paperSize="9" scale="6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7"/>
  <sheetViews>
    <sheetView workbookViewId="0">
      <selection activeCell="M8" sqref="M8"/>
    </sheetView>
  </sheetViews>
  <sheetFormatPr defaultRowHeight="15"/>
  <cols>
    <col min="1" max="1" width="3.28515625" customWidth="1"/>
    <col min="2" max="2" width="2.85546875" customWidth="1"/>
    <col min="3" max="3" width="72.5703125" customWidth="1"/>
    <col min="10" max="10" width="13.42578125" bestFit="1" customWidth="1"/>
    <col min="11" max="11" width="12.28515625" bestFit="1" customWidth="1"/>
    <col min="12" max="12" width="16.140625" customWidth="1"/>
  </cols>
  <sheetData>
    <row r="2" spans="2:14">
      <c r="C2" t="s">
        <v>546</v>
      </c>
    </row>
    <row r="3" spans="2:14">
      <c r="C3" t="s">
        <v>505</v>
      </c>
    </row>
    <row r="4" spans="2:14">
      <c r="B4" s="380"/>
    </row>
    <row r="5" spans="2:14">
      <c r="B5" s="380"/>
    </row>
    <row r="6" spans="2:14" ht="45">
      <c r="B6" s="408" t="s">
        <v>369</v>
      </c>
      <c r="C6" s="408" t="s">
        <v>107</v>
      </c>
      <c r="D6" s="408" t="s">
        <v>408</v>
      </c>
      <c r="E6" s="408" t="s">
        <v>364</v>
      </c>
      <c r="F6" s="408" t="s">
        <v>409</v>
      </c>
      <c r="G6" s="408" t="s">
        <v>373</v>
      </c>
      <c r="H6" s="408" t="s">
        <v>304</v>
      </c>
      <c r="I6" s="408" t="s">
        <v>410</v>
      </c>
      <c r="J6" s="408" t="s">
        <v>326</v>
      </c>
      <c r="K6" s="487" t="s">
        <v>367</v>
      </c>
      <c r="L6" s="487" t="s">
        <v>327</v>
      </c>
      <c r="M6" s="487" t="s">
        <v>406</v>
      </c>
      <c r="N6" s="487" t="s">
        <v>547</v>
      </c>
    </row>
    <row r="7" spans="2:14">
      <c r="B7" s="408">
        <v>1</v>
      </c>
      <c r="C7" s="408">
        <v>2</v>
      </c>
      <c r="D7" s="408">
        <v>3</v>
      </c>
      <c r="E7" s="408">
        <v>4</v>
      </c>
      <c r="F7" s="408">
        <v>5</v>
      </c>
      <c r="G7" s="408">
        <v>6</v>
      </c>
      <c r="H7" s="408">
        <v>7</v>
      </c>
      <c r="I7" s="408">
        <v>8</v>
      </c>
      <c r="J7" s="408">
        <v>9</v>
      </c>
      <c r="K7" s="486">
        <v>10</v>
      </c>
      <c r="L7" s="486">
        <v>11</v>
      </c>
      <c r="M7" s="486">
        <v>12</v>
      </c>
      <c r="N7" s="486">
        <v>13</v>
      </c>
    </row>
    <row r="8" spans="2:14" ht="321.75" customHeight="1">
      <c r="B8" s="409">
        <v>1</v>
      </c>
      <c r="C8" s="410" t="s">
        <v>411</v>
      </c>
      <c r="D8" s="411" t="s">
        <v>12</v>
      </c>
      <c r="E8" s="411">
        <v>120</v>
      </c>
      <c r="F8" s="412"/>
      <c r="G8" s="488">
        <v>0.08</v>
      </c>
      <c r="H8" s="412">
        <f>F8*G8</f>
        <v>0</v>
      </c>
      <c r="I8" s="412">
        <f>F8+H8</f>
        <v>0</v>
      </c>
      <c r="J8" s="490">
        <f>E8*F8</f>
        <v>0</v>
      </c>
      <c r="K8" s="492">
        <f>L8-J8</f>
        <v>0</v>
      </c>
      <c r="L8" s="489">
        <f>E8*I8</f>
        <v>0</v>
      </c>
      <c r="M8" s="486"/>
      <c r="N8" s="486"/>
    </row>
    <row r="9" spans="2:14" ht="34.5" customHeight="1">
      <c r="B9" s="409">
        <v>2</v>
      </c>
      <c r="C9" s="413" t="s">
        <v>412</v>
      </c>
      <c r="D9" s="411" t="s">
        <v>12</v>
      </c>
      <c r="E9" s="414">
        <v>120</v>
      </c>
      <c r="F9" s="412"/>
      <c r="G9" s="488">
        <v>0.08</v>
      </c>
      <c r="H9" s="412">
        <f>F9*G9</f>
        <v>0</v>
      </c>
      <c r="I9" s="412">
        <f>F9+H9</f>
        <v>0</v>
      </c>
      <c r="J9" s="491">
        <f>E9*F9</f>
        <v>0</v>
      </c>
      <c r="K9" s="492">
        <f>L9-J9</f>
        <v>0</v>
      </c>
      <c r="L9" s="489">
        <f>E9*I9</f>
        <v>0</v>
      </c>
      <c r="M9" s="486"/>
      <c r="N9" s="486"/>
    </row>
    <row r="10" spans="2:14" ht="35.25" customHeight="1">
      <c r="B10" s="409">
        <v>3</v>
      </c>
      <c r="C10" s="413" t="s">
        <v>413</v>
      </c>
      <c r="D10" s="411" t="s">
        <v>12</v>
      </c>
      <c r="E10" s="414">
        <v>120</v>
      </c>
      <c r="F10" s="412"/>
      <c r="G10" s="488">
        <v>0.08</v>
      </c>
      <c r="H10" s="412">
        <f t="shared" ref="H10:H13" si="0">F10*G10</f>
        <v>0</v>
      </c>
      <c r="I10" s="412">
        <f t="shared" ref="I10:I13" si="1">F10+H10</f>
        <v>0</v>
      </c>
      <c r="J10" s="490">
        <f t="shared" ref="J10:J13" si="2">E10*F10</f>
        <v>0</v>
      </c>
      <c r="K10" s="492">
        <f t="shared" ref="K10:K13" si="3">L10-J10</f>
        <v>0</v>
      </c>
      <c r="L10" s="489">
        <f t="shared" ref="L10:L13" si="4">E10*I10</f>
        <v>0</v>
      </c>
      <c r="M10" s="486"/>
      <c r="N10" s="486"/>
    </row>
    <row r="11" spans="2:14">
      <c r="B11" s="409">
        <v>5</v>
      </c>
      <c r="C11" s="415" t="s">
        <v>414</v>
      </c>
      <c r="D11" s="411" t="s">
        <v>12</v>
      </c>
      <c r="E11" s="416">
        <v>200</v>
      </c>
      <c r="F11" s="412"/>
      <c r="G11" s="488">
        <v>0.08</v>
      </c>
      <c r="H11" s="412">
        <f t="shared" si="0"/>
        <v>0</v>
      </c>
      <c r="I11" s="412">
        <f t="shared" si="1"/>
        <v>0</v>
      </c>
      <c r="J11" s="491">
        <f t="shared" si="2"/>
        <v>0</v>
      </c>
      <c r="K11" s="492">
        <f t="shared" si="3"/>
        <v>0</v>
      </c>
      <c r="L11" s="489">
        <f t="shared" si="4"/>
        <v>0</v>
      </c>
      <c r="M11" s="486"/>
      <c r="N11" s="486"/>
    </row>
    <row r="12" spans="2:14">
      <c r="B12" s="409">
        <v>6</v>
      </c>
      <c r="C12" s="415" t="s">
        <v>415</v>
      </c>
      <c r="D12" s="411" t="s">
        <v>12</v>
      </c>
      <c r="E12" s="416">
        <v>120</v>
      </c>
      <c r="F12" s="412"/>
      <c r="G12" s="488">
        <v>0.08</v>
      </c>
      <c r="H12" s="412">
        <f t="shared" si="0"/>
        <v>0</v>
      </c>
      <c r="I12" s="412">
        <f t="shared" si="1"/>
        <v>0</v>
      </c>
      <c r="J12" s="490">
        <f t="shared" si="2"/>
        <v>0</v>
      </c>
      <c r="K12" s="492">
        <f t="shared" si="3"/>
        <v>0</v>
      </c>
      <c r="L12" s="489">
        <f t="shared" si="4"/>
        <v>0</v>
      </c>
      <c r="M12" s="486"/>
      <c r="N12" s="486"/>
    </row>
    <row r="13" spans="2:14">
      <c r="B13" s="409">
        <v>7</v>
      </c>
      <c r="C13" s="415" t="s">
        <v>149</v>
      </c>
      <c r="D13" s="411" t="s">
        <v>12</v>
      </c>
      <c r="E13" s="416">
        <v>120</v>
      </c>
      <c r="F13" s="412"/>
      <c r="G13" s="488">
        <v>0.08</v>
      </c>
      <c r="H13" s="412">
        <f t="shared" si="0"/>
        <v>0</v>
      </c>
      <c r="I13" s="412">
        <f t="shared" si="1"/>
        <v>0</v>
      </c>
      <c r="J13" s="491">
        <f t="shared" si="2"/>
        <v>0</v>
      </c>
      <c r="K13" s="492">
        <f t="shared" si="3"/>
        <v>0</v>
      </c>
      <c r="L13" s="489">
        <f t="shared" si="4"/>
        <v>0</v>
      </c>
      <c r="M13" s="486"/>
      <c r="N13" s="486"/>
    </row>
    <row r="14" spans="2:14">
      <c r="B14" s="409"/>
      <c r="C14" s="415"/>
      <c r="D14" s="411"/>
      <c r="E14" s="416"/>
      <c r="F14" s="412"/>
      <c r="G14" s="488"/>
      <c r="H14" s="412"/>
      <c r="I14" s="493" t="s">
        <v>313</v>
      </c>
      <c r="J14" s="494">
        <f>SUM(J8:J13)</f>
        <v>0</v>
      </c>
      <c r="K14" s="495">
        <f>SUM(K8:K13)</f>
        <v>0</v>
      </c>
      <c r="L14" s="496">
        <f>SUM(L8:L13)</f>
        <v>0</v>
      </c>
      <c r="M14" s="486"/>
      <c r="N14" s="486"/>
    </row>
    <row r="15" spans="2:14">
      <c r="B15" s="380"/>
      <c r="F15" s="417"/>
      <c r="G15" s="417"/>
      <c r="H15" s="417"/>
      <c r="I15" s="242"/>
      <c r="J15" s="242"/>
      <c r="K15" s="242"/>
      <c r="L15" s="242"/>
    </row>
    <row r="16" spans="2:14" ht="51">
      <c r="B16" s="380"/>
      <c r="C16" s="478" t="s">
        <v>446</v>
      </c>
    </row>
    <row r="17" spans="2:3">
      <c r="B17" s="380"/>
      <c r="C17" s="478" t="s">
        <v>447</v>
      </c>
    </row>
  </sheetData>
  <pageMargins left="0.7" right="0.7" top="0.75" bottom="0.75" header="0.3" footer="0.3"/>
  <pageSetup paperSize="9" scale="5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O33"/>
  <sheetViews>
    <sheetView workbookViewId="0">
      <selection activeCell="Q16" sqref="Q16"/>
    </sheetView>
  </sheetViews>
  <sheetFormatPr defaultRowHeight="15"/>
  <cols>
    <col min="1" max="1" width="3.140625" customWidth="1"/>
    <col min="3" max="3" width="47" customWidth="1"/>
    <col min="9" max="9" width="13" customWidth="1"/>
    <col min="10" max="10" width="14.140625" bestFit="1" customWidth="1"/>
    <col min="11" max="11" width="12.85546875" customWidth="1"/>
    <col min="12" max="13" width="15.28515625" customWidth="1"/>
  </cols>
  <sheetData>
    <row r="3" spans="2:15" ht="21">
      <c r="B3" s="436" t="s">
        <v>345</v>
      </c>
      <c r="C3" s="437"/>
      <c r="D3" s="323"/>
      <c r="E3" s="323"/>
      <c r="F3" s="438"/>
      <c r="G3" s="438"/>
      <c r="H3" s="438"/>
      <c r="I3" s="439"/>
      <c r="J3" s="439"/>
      <c r="K3" s="439"/>
      <c r="L3" s="439"/>
      <c r="M3" s="439"/>
      <c r="N3" s="323"/>
      <c r="O3" s="323"/>
    </row>
    <row r="4" spans="2:15">
      <c r="B4" s="436"/>
      <c r="C4" s="437" t="s">
        <v>506</v>
      </c>
      <c r="D4" s="323"/>
      <c r="E4" s="323"/>
      <c r="F4" s="323"/>
      <c r="G4" s="323"/>
      <c r="H4" s="323"/>
      <c r="I4" s="323"/>
      <c r="J4" s="440"/>
      <c r="K4" s="440"/>
      <c r="L4" s="323"/>
      <c r="M4" s="323"/>
      <c r="N4" s="323"/>
      <c r="O4" s="323"/>
    </row>
    <row r="5" spans="2:15">
      <c r="B5" s="436"/>
      <c r="C5" s="437"/>
      <c r="D5" s="323"/>
      <c r="E5" s="323"/>
      <c r="F5" s="323"/>
      <c r="G5" s="323"/>
      <c r="H5" s="323"/>
      <c r="I5" s="323"/>
      <c r="J5" s="440"/>
      <c r="K5" s="440"/>
      <c r="L5" s="323"/>
      <c r="M5" s="323"/>
      <c r="N5" s="323"/>
      <c r="O5" s="323"/>
    </row>
    <row r="6" spans="2:15" ht="15.75">
      <c r="B6" s="320"/>
      <c r="C6" s="321" t="s">
        <v>423</v>
      </c>
      <c r="D6" s="320"/>
      <c r="E6" s="320"/>
      <c r="F6" s="320"/>
      <c r="G6" s="320"/>
      <c r="H6" s="320"/>
      <c r="I6" s="320"/>
      <c r="J6" s="322"/>
      <c r="K6" s="322"/>
      <c r="L6" s="320"/>
      <c r="M6" s="320"/>
      <c r="N6" s="320"/>
      <c r="O6" s="323"/>
    </row>
    <row r="7" spans="2:15" ht="14.25" customHeight="1">
      <c r="B7" s="324"/>
      <c r="C7" s="325"/>
      <c r="D7" s="324"/>
      <c r="E7" s="324"/>
      <c r="F7" s="324"/>
      <c r="G7" s="324"/>
      <c r="H7" s="324"/>
      <c r="I7" s="324"/>
      <c r="J7" s="327"/>
      <c r="K7" s="327"/>
      <c r="L7" s="324"/>
      <c r="M7" s="324"/>
      <c r="N7" s="324"/>
    </row>
    <row r="8" spans="2:15">
      <c r="B8" s="324"/>
      <c r="C8" s="328"/>
      <c r="D8" s="324"/>
      <c r="E8" s="324"/>
      <c r="F8" s="324"/>
      <c r="G8" s="324"/>
      <c r="H8" s="324"/>
      <c r="I8" s="324"/>
      <c r="J8" s="324"/>
      <c r="K8" s="324"/>
      <c r="L8" s="324"/>
      <c r="M8" s="324"/>
      <c r="N8" s="324"/>
    </row>
    <row r="9" spans="2:15" ht="15.75" thickBot="1">
      <c r="B9" s="324"/>
      <c r="C9" s="324"/>
      <c r="D9" s="324"/>
      <c r="E9" s="324"/>
      <c r="F9" s="324"/>
      <c r="G9" s="324"/>
      <c r="H9" s="324"/>
      <c r="I9" s="324"/>
      <c r="J9" s="324"/>
      <c r="K9" s="324"/>
      <c r="L9" s="324"/>
      <c r="M9" s="324"/>
      <c r="N9" s="324"/>
    </row>
    <row r="10" spans="2:15" ht="16.5" thickTop="1" thickBot="1">
      <c r="B10" s="722" t="s">
        <v>369</v>
      </c>
      <c r="C10" s="723" t="s">
        <v>370</v>
      </c>
      <c r="D10" s="722" t="s">
        <v>371</v>
      </c>
      <c r="E10" s="722" t="s">
        <v>3</v>
      </c>
      <c r="F10" s="715" t="s">
        <v>372</v>
      </c>
      <c r="G10" s="716" t="s">
        <v>373</v>
      </c>
      <c r="H10" s="718" t="s">
        <v>304</v>
      </c>
      <c r="I10" s="721" t="s">
        <v>422</v>
      </c>
      <c r="J10" s="715" t="s">
        <v>326</v>
      </c>
      <c r="K10" s="719" t="s">
        <v>367</v>
      </c>
      <c r="L10" s="715" t="s">
        <v>327</v>
      </c>
      <c r="M10" s="719" t="s">
        <v>547</v>
      </c>
      <c r="N10" s="715" t="s">
        <v>329</v>
      </c>
      <c r="O10" s="331"/>
    </row>
    <row r="11" spans="2:15" ht="16.5" thickTop="1" thickBot="1">
      <c r="B11" s="722"/>
      <c r="C11" s="723"/>
      <c r="D11" s="722"/>
      <c r="E11" s="722"/>
      <c r="F11" s="715"/>
      <c r="G11" s="717"/>
      <c r="H11" s="718"/>
      <c r="I11" s="721"/>
      <c r="J11" s="715" t="s">
        <v>374</v>
      </c>
      <c r="K11" s="720"/>
      <c r="L11" s="715"/>
      <c r="M11" s="720"/>
      <c r="N11" s="715"/>
      <c r="O11" s="331"/>
    </row>
    <row r="12" spans="2:15" ht="133.5" customHeight="1" thickTop="1">
      <c r="B12" s="332">
        <v>1</v>
      </c>
      <c r="C12" s="441" t="s">
        <v>424</v>
      </c>
      <c r="D12" s="356" t="s">
        <v>12</v>
      </c>
      <c r="E12" s="334">
        <v>200</v>
      </c>
      <c r="F12" s="451"/>
      <c r="G12" s="453">
        <v>0.08</v>
      </c>
      <c r="H12" s="455">
        <f>F12*G12</f>
        <v>0</v>
      </c>
      <c r="I12" s="376">
        <f>F12+H12</f>
        <v>0</v>
      </c>
      <c r="J12" s="435">
        <f>E12*F12</f>
        <v>0</v>
      </c>
      <c r="K12" s="435">
        <f t="shared" ref="K12:K20" si="0">L12-J12</f>
        <v>0</v>
      </c>
      <c r="L12" s="357">
        <f>E12*I12</f>
        <v>0</v>
      </c>
      <c r="M12" s="357"/>
      <c r="N12" s="338"/>
    </row>
    <row r="13" spans="2:15" ht="64.5" customHeight="1">
      <c r="B13" s="332">
        <v>2</v>
      </c>
      <c r="C13" s="441" t="s">
        <v>425</v>
      </c>
      <c r="D13" s="356" t="s">
        <v>12</v>
      </c>
      <c r="E13" s="334">
        <v>200</v>
      </c>
      <c r="F13" s="443"/>
      <c r="G13" s="454">
        <v>0.08</v>
      </c>
      <c r="H13" s="456">
        <f>F13*G13</f>
        <v>0</v>
      </c>
      <c r="I13" s="376">
        <f>F13+H13</f>
        <v>0</v>
      </c>
      <c r="J13" s="435">
        <f>E13*F13</f>
        <v>0</v>
      </c>
      <c r="K13" s="435">
        <f t="shared" si="0"/>
        <v>0</v>
      </c>
      <c r="L13" s="357">
        <f>E13*I13</f>
        <v>0</v>
      </c>
      <c r="M13" s="357"/>
      <c r="N13" s="340"/>
    </row>
    <row r="14" spans="2:15">
      <c r="B14" s="332">
        <v>3</v>
      </c>
      <c r="C14" s="444" t="s">
        <v>426</v>
      </c>
      <c r="D14" s="356" t="s">
        <v>12</v>
      </c>
      <c r="E14" s="334">
        <v>200</v>
      </c>
      <c r="F14" s="452"/>
      <c r="G14" s="453">
        <v>0.08</v>
      </c>
      <c r="H14" s="455">
        <f t="shared" ref="H14:H20" si="1">F14*G14</f>
        <v>0</v>
      </c>
      <c r="I14" s="376">
        <f t="shared" ref="I14:I20" si="2">F14+H14</f>
        <v>0</v>
      </c>
      <c r="J14" s="435">
        <f t="shared" ref="J14:J20" si="3">E14*F14</f>
        <v>0</v>
      </c>
      <c r="K14" s="435">
        <f t="shared" si="0"/>
        <v>0</v>
      </c>
      <c r="L14" s="357">
        <f t="shared" ref="L14:L20" si="4">E14*I14</f>
        <v>0</v>
      </c>
      <c r="M14" s="357"/>
      <c r="N14" s="341"/>
    </row>
    <row r="15" spans="2:15">
      <c r="B15" s="358">
        <v>4</v>
      </c>
      <c r="C15" s="444" t="s">
        <v>427</v>
      </c>
      <c r="D15" s="356" t="s">
        <v>12</v>
      </c>
      <c r="E15" s="334">
        <v>100</v>
      </c>
      <c r="F15" s="452"/>
      <c r="G15" s="454">
        <v>0.08</v>
      </c>
      <c r="H15" s="456">
        <f t="shared" si="1"/>
        <v>0</v>
      </c>
      <c r="I15" s="376">
        <f t="shared" si="2"/>
        <v>0</v>
      </c>
      <c r="J15" s="435">
        <f t="shared" si="3"/>
        <v>0</v>
      </c>
      <c r="K15" s="435">
        <f t="shared" si="0"/>
        <v>0</v>
      </c>
      <c r="L15" s="357">
        <f t="shared" si="4"/>
        <v>0</v>
      </c>
      <c r="M15" s="357"/>
      <c r="N15" s="341"/>
    </row>
    <row r="16" spans="2:15">
      <c r="B16" s="332">
        <v>5</v>
      </c>
      <c r="C16" s="444" t="s">
        <v>428</v>
      </c>
      <c r="D16" s="356" t="s">
        <v>12</v>
      </c>
      <c r="E16" s="334">
        <v>50</v>
      </c>
      <c r="F16" s="452"/>
      <c r="G16" s="453">
        <v>0.08</v>
      </c>
      <c r="H16" s="455">
        <f t="shared" si="1"/>
        <v>0</v>
      </c>
      <c r="I16" s="376">
        <f t="shared" si="2"/>
        <v>0</v>
      </c>
      <c r="J16" s="435">
        <f t="shared" si="3"/>
        <v>0</v>
      </c>
      <c r="K16" s="435">
        <f t="shared" si="0"/>
        <v>0</v>
      </c>
      <c r="L16" s="357">
        <f t="shared" si="4"/>
        <v>0</v>
      </c>
      <c r="M16" s="357"/>
      <c r="N16" s="341"/>
    </row>
    <row r="17" spans="2:14" ht="39.75" customHeight="1">
      <c r="B17" s="348">
        <v>6</v>
      </c>
      <c r="C17" s="445" t="s">
        <v>429</v>
      </c>
      <c r="D17" s="334" t="s">
        <v>12</v>
      </c>
      <c r="E17" s="334">
        <v>60</v>
      </c>
      <c r="F17" s="452"/>
      <c r="G17" s="454">
        <v>0.08</v>
      </c>
      <c r="H17" s="456">
        <f t="shared" si="1"/>
        <v>0</v>
      </c>
      <c r="I17" s="376">
        <f t="shared" si="2"/>
        <v>0</v>
      </c>
      <c r="J17" s="435">
        <f t="shared" si="3"/>
        <v>0</v>
      </c>
      <c r="K17" s="435">
        <f t="shared" si="0"/>
        <v>0</v>
      </c>
      <c r="L17" s="357">
        <f t="shared" si="4"/>
        <v>0</v>
      </c>
      <c r="M17" s="357"/>
      <c r="N17" s="341"/>
    </row>
    <row r="18" spans="2:14">
      <c r="B18" s="348">
        <v>7</v>
      </c>
      <c r="C18" s="446" t="s">
        <v>430</v>
      </c>
      <c r="D18" s="356" t="s">
        <v>12</v>
      </c>
      <c r="E18" s="334">
        <v>140</v>
      </c>
      <c r="F18" s="452"/>
      <c r="G18" s="453">
        <v>0.08</v>
      </c>
      <c r="H18" s="455">
        <f t="shared" si="1"/>
        <v>0</v>
      </c>
      <c r="I18" s="376">
        <f t="shared" si="2"/>
        <v>0</v>
      </c>
      <c r="J18" s="435">
        <f t="shared" si="3"/>
        <v>0</v>
      </c>
      <c r="K18" s="435">
        <f t="shared" si="0"/>
        <v>0</v>
      </c>
      <c r="L18" s="357">
        <f t="shared" si="4"/>
        <v>0</v>
      </c>
      <c r="M18" s="357"/>
      <c r="N18" s="341"/>
    </row>
    <row r="19" spans="2:14" ht="240.75" customHeight="1">
      <c r="B19" s="348">
        <v>8</v>
      </c>
      <c r="C19" s="447" t="s">
        <v>431</v>
      </c>
      <c r="D19" s="356" t="s">
        <v>12</v>
      </c>
      <c r="E19" s="334">
        <v>80</v>
      </c>
      <c r="F19" s="428"/>
      <c r="G19" s="454">
        <v>0.08</v>
      </c>
      <c r="H19" s="456">
        <f t="shared" si="1"/>
        <v>0</v>
      </c>
      <c r="I19" s="376">
        <f t="shared" si="2"/>
        <v>0</v>
      </c>
      <c r="J19" s="435">
        <f t="shared" si="3"/>
        <v>0</v>
      </c>
      <c r="K19" s="435">
        <f t="shared" si="0"/>
        <v>0</v>
      </c>
      <c r="L19" s="357">
        <f t="shared" si="4"/>
        <v>0</v>
      </c>
      <c r="M19" s="357"/>
      <c r="N19" s="341"/>
    </row>
    <row r="20" spans="2:14" ht="70.5" customHeight="1">
      <c r="B20" s="448">
        <v>9</v>
      </c>
      <c r="C20" s="449" t="s">
        <v>432</v>
      </c>
      <c r="D20" s="334" t="s">
        <v>12</v>
      </c>
      <c r="E20" s="334">
        <v>120</v>
      </c>
      <c r="F20" s="452"/>
      <c r="G20" s="453">
        <v>0.08</v>
      </c>
      <c r="H20" s="455">
        <f t="shared" si="1"/>
        <v>0</v>
      </c>
      <c r="I20" s="376">
        <f t="shared" si="2"/>
        <v>0</v>
      </c>
      <c r="J20" s="435">
        <f t="shared" si="3"/>
        <v>0</v>
      </c>
      <c r="K20" s="435">
        <f t="shared" si="0"/>
        <v>0</v>
      </c>
      <c r="L20" s="357">
        <f t="shared" si="4"/>
        <v>0</v>
      </c>
      <c r="M20" s="357"/>
      <c r="N20" s="341"/>
    </row>
    <row r="21" spans="2:14">
      <c r="B21" s="348"/>
      <c r="C21" s="342" t="s">
        <v>313</v>
      </c>
      <c r="D21" s="334"/>
      <c r="E21" s="334"/>
      <c r="F21" s="368"/>
      <c r="G21" s="450"/>
      <c r="H21" s="450"/>
      <c r="I21" s="562"/>
      <c r="J21" s="563">
        <f>SUM(J12:J20)</f>
        <v>0</v>
      </c>
      <c r="K21" s="563">
        <f>SUM(K12:K20)</f>
        <v>0</v>
      </c>
      <c r="L21" s="561">
        <f>SUM(L12:L20)</f>
        <v>0</v>
      </c>
      <c r="M21" s="561"/>
      <c r="N21" s="341"/>
    </row>
    <row r="24" spans="2:14">
      <c r="B24" s="661" t="s">
        <v>243</v>
      </c>
      <c r="C24" s="661"/>
      <c r="D24" s="661"/>
      <c r="E24" s="661"/>
      <c r="F24" s="661"/>
      <c r="G24" s="661"/>
      <c r="H24" s="661"/>
      <c r="I24" s="661"/>
      <c r="J24" s="661"/>
      <c r="K24" s="661"/>
      <c r="L24" s="661"/>
      <c r="M24" s="608"/>
    </row>
    <row r="25" spans="2:14">
      <c r="B25" s="661"/>
      <c r="C25" s="661"/>
      <c r="D25" s="661"/>
      <c r="E25" s="661"/>
      <c r="F25" s="661"/>
      <c r="G25" s="661"/>
      <c r="H25" s="661"/>
      <c r="I25" s="661"/>
      <c r="J25" s="661"/>
      <c r="K25" s="661"/>
      <c r="L25" s="661"/>
      <c r="M25" s="608"/>
    </row>
    <row r="26" spans="2:14">
      <c r="B26" s="661"/>
      <c r="C26" s="661"/>
      <c r="D26" s="661"/>
      <c r="E26" s="661"/>
      <c r="F26" s="661"/>
      <c r="G26" s="661"/>
      <c r="H26" s="661"/>
      <c r="I26" s="661"/>
      <c r="J26" s="661"/>
      <c r="K26" s="661"/>
      <c r="L26" s="661"/>
      <c r="M26" s="608"/>
    </row>
    <row r="27" spans="2:14" ht="3" customHeight="1">
      <c r="B27" s="661"/>
      <c r="C27" s="661"/>
      <c r="D27" s="661"/>
      <c r="E27" s="661"/>
      <c r="F27" s="661"/>
      <c r="G27" s="661"/>
      <c r="H27" s="661"/>
      <c r="I27" s="661"/>
      <c r="J27" s="661"/>
      <c r="K27" s="661"/>
      <c r="L27" s="661"/>
      <c r="M27" s="608"/>
    </row>
    <row r="28" spans="2:14" ht="14.25" customHeight="1">
      <c r="B28" s="661"/>
      <c r="C28" s="661"/>
      <c r="D28" s="661"/>
      <c r="E28" s="661"/>
      <c r="F28" s="661"/>
      <c r="G28" s="661"/>
      <c r="H28" s="661"/>
      <c r="I28" s="661"/>
      <c r="J28" s="661"/>
      <c r="K28" s="661"/>
      <c r="L28" s="661"/>
      <c r="M28" s="608"/>
    </row>
    <row r="29" spans="2:14" ht="2.25" customHeight="1">
      <c r="B29" s="661"/>
      <c r="C29" s="661"/>
      <c r="D29" s="661"/>
      <c r="E29" s="661"/>
      <c r="F29" s="661"/>
      <c r="G29" s="661"/>
      <c r="H29" s="661"/>
      <c r="I29" s="661"/>
      <c r="J29" s="661"/>
      <c r="K29" s="661"/>
      <c r="L29" s="661"/>
      <c r="M29" s="608"/>
    </row>
    <row r="30" spans="2:14" ht="1.5" customHeight="1">
      <c r="B30" s="661"/>
      <c r="C30" s="661"/>
      <c r="D30" s="661"/>
      <c r="E30" s="661"/>
      <c r="F30" s="661"/>
      <c r="G30" s="661"/>
      <c r="H30" s="661"/>
      <c r="I30" s="661"/>
      <c r="J30" s="661"/>
      <c r="K30" s="661"/>
      <c r="L30" s="661"/>
      <c r="M30" s="608"/>
    </row>
    <row r="31" spans="2:14" hidden="1">
      <c r="B31" s="661"/>
      <c r="C31" s="661"/>
      <c r="D31" s="661"/>
      <c r="E31" s="661"/>
      <c r="F31" s="661"/>
      <c r="G31" s="661"/>
      <c r="H31" s="661"/>
      <c r="I31" s="661"/>
      <c r="J31" s="661"/>
      <c r="K31" s="661"/>
      <c r="L31" s="661"/>
      <c r="M31" s="608"/>
    </row>
    <row r="32" spans="2:14" hidden="1">
      <c r="B32" s="661"/>
      <c r="C32" s="661"/>
      <c r="D32" s="661"/>
      <c r="E32" s="661"/>
      <c r="F32" s="661"/>
      <c r="G32" s="661"/>
      <c r="H32" s="661"/>
      <c r="I32" s="661"/>
      <c r="J32" s="661"/>
      <c r="K32" s="661"/>
      <c r="L32" s="661"/>
      <c r="M32" s="608"/>
    </row>
    <row r="33" spans="2:13" hidden="1">
      <c r="B33" s="661"/>
      <c r="C33" s="661"/>
      <c r="D33" s="661"/>
      <c r="E33" s="661"/>
      <c r="F33" s="661"/>
      <c r="G33" s="661"/>
      <c r="H33" s="661"/>
      <c r="I33" s="661"/>
      <c r="J33" s="661"/>
      <c r="K33" s="661"/>
      <c r="L33" s="661"/>
      <c r="M33" s="608"/>
    </row>
  </sheetData>
  <mergeCells count="14">
    <mergeCell ref="B24:L33"/>
    <mergeCell ref="B10:B11"/>
    <mergeCell ref="C10:C11"/>
    <mergeCell ref="D10:D11"/>
    <mergeCell ref="E10:E11"/>
    <mergeCell ref="F10:F11"/>
    <mergeCell ref="J10:J11"/>
    <mergeCell ref="L10:L11"/>
    <mergeCell ref="N10:N11"/>
    <mergeCell ref="G10:G11"/>
    <mergeCell ref="H10:H11"/>
    <mergeCell ref="K10:K11"/>
    <mergeCell ref="I10:I11"/>
    <mergeCell ref="M10:M11"/>
  </mergeCells>
  <pageMargins left="0.7" right="0.7" top="0.75" bottom="0.75" header="0.3" footer="0.3"/>
  <pageSetup paperSize="9" scale="77"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1"/>
  <sheetViews>
    <sheetView workbookViewId="0">
      <selection activeCell="O8" sqref="O8"/>
    </sheetView>
  </sheetViews>
  <sheetFormatPr defaultRowHeight="15"/>
  <cols>
    <col min="1" max="1" width="3.5703125" customWidth="1"/>
    <col min="2" max="2" width="4" customWidth="1"/>
    <col min="3" max="3" width="38.7109375" customWidth="1"/>
    <col min="9" max="9" width="13.85546875" customWidth="1"/>
    <col min="10" max="10" width="12.5703125" bestFit="1" customWidth="1"/>
    <col min="11" max="11" width="14.140625" customWidth="1"/>
    <col min="12" max="12" width="14.42578125" customWidth="1"/>
    <col min="13" max="13" width="10.42578125" customWidth="1"/>
  </cols>
  <sheetData>
    <row r="2" spans="2:15">
      <c r="B2" s="436"/>
      <c r="C2" s="437" t="s">
        <v>345</v>
      </c>
      <c r="D2" s="323"/>
      <c r="E2" s="457"/>
      <c r="F2" s="458"/>
      <c r="G2" s="458"/>
      <c r="H2" s="458"/>
      <c r="I2" s="323"/>
      <c r="J2" s="440"/>
      <c r="K2" s="323"/>
      <c r="L2" s="323"/>
      <c r="M2" s="323"/>
      <c r="N2" s="323"/>
      <c r="O2" s="323"/>
    </row>
    <row r="3" spans="2:15" ht="15.75">
      <c r="C3" s="726" t="s">
        <v>507</v>
      </c>
      <c r="D3" s="726"/>
      <c r="E3" s="726"/>
      <c r="F3" s="726"/>
      <c r="G3" s="726"/>
      <c r="H3" s="726"/>
      <c r="I3" s="726"/>
      <c r="J3" s="726"/>
    </row>
    <row r="4" spans="2:15">
      <c r="E4" s="380"/>
      <c r="F4" s="347"/>
      <c r="G4" s="347"/>
      <c r="H4" s="347"/>
    </row>
    <row r="5" spans="2:15">
      <c r="B5" s="681" t="s">
        <v>369</v>
      </c>
      <c r="C5" s="681" t="s">
        <v>370</v>
      </c>
      <c r="D5" s="681" t="s">
        <v>371</v>
      </c>
      <c r="E5" s="681" t="s">
        <v>3</v>
      </c>
      <c r="F5" s="688" t="s">
        <v>372</v>
      </c>
      <c r="G5" s="728" t="s">
        <v>373</v>
      </c>
      <c r="H5" s="728" t="s">
        <v>304</v>
      </c>
      <c r="I5" s="669" t="s">
        <v>422</v>
      </c>
      <c r="J5" s="667" t="s">
        <v>326</v>
      </c>
      <c r="K5" s="667" t="s">
        <v>367</v>
      </c>
      <c r="L5" s="667" t="s">
        <v>327</v>
      </c>
      <c r="M5" s="727" t="s">
        <v>406</v>
      </c>
      <c r="N5" s="724" t="s">
        <v>547</v>
      </c>
    </row>
    <row r="6" spans="2:15" ht="32.25" customHeight="1">
      <c r="B6" s="681"/>
      <c r="C6" s="681"/>
      <c r="D6" s="681"/>
      <c r="E6" s="681"/>
      <c r="F6" s="688"/>
      <c r="G6" s="728"/>
      <c r="H6" s="728"/>
      <c r="I6" s="669"/>
      <c r="J6" s="667" t="s">
        <v>374</v>
      </c>
      <c r="K6" s="667"/>
      <c r="L6" s="667"/>
      <c r="M6" s="727"/>
      <c r="N6" s="725"/>
    </row>
    <row r="7" spans="2:15" ht="111" customHeight="1" thickBot="1">
      <c r="B7" s="348">
        <v>1</v>
      </c>
      <c r="C7" s="459" t="s">
        <v>433</v>
      </c>
      <c r="D7" s="334" t="s">
        <v>12</v>
      </c>
      <c r="E7" s="334">
        <v>20</v>
      </c>
      <c r="F7" s="367"/>
      <c r="G7" s="463">
        <v>0.08</v>
      </c>
      <c r="H7" s="464">
        <f>F7*G7</f>
        <v>0</v>
      </c>
      <c r="I7" s="374">
        <f>F7+H7</f>
        <v>0</v>
      </c>
      <c r="J7" s="426">
        <f>E7*F7</f>
        <v>0</v>
      </c>
      <c r="K7" s="337">
        <f>L7-J7</f>
        <v>0</v>
      </c>
      <c r="L7" s="442">
        <f>E7*I7</f>
        <v>0</v>
      </c>
      <c r="M7" s="647"/>
      <c r="N7" s="486"/>
    </row>
    <row r="8" spans="2:15" ht="34.5" customHeight="1" thickBot="1">
      <c r="B8" s="348">
        <v>2</v>
      </c>
      <c r="C8" s="460" t="s">
        <v>434</v>
      </c>
      <c r="D8" s="334" t="s">
        <v>12</v>
      </c>
      <c r="E8" s="334">
        <v>60</v>
      </c>
      <c r="F8" s="367"/>
      <c r="G8" s="463">
        <v>0.08</v>
      </c>
      <c r="H8" s="464">
        <f>F8*G8</f>
        <v>0</v>
      </c>
      <c r="I8" s="374">
        <f>F8+H8</f>
        <v>0</v>
      </c>
      <c r="J8" s="426">
        <f>E8*F8</f>
        <v>0</v>
      </c>
      <c r="K8" s="337">
        <f>L8-J8</f>
        <v>0</v>
      </c>
      <c r="L8" s="442">
        <f>E8*I8</f>
        <v>0</v>
      </c>
      <c r="M8" s="648"/>
      <c r="N8" s="486"/>
    </row>
    <row r="9" spans="2:15" ht="15.75" thickBot="1">
      <c r="B9" s="348">
        <v>3</v>
      </c>
      <c r="C9" s="460" t="s">
        <v>426</v>
      </c>
      <c r="D9" s="334" t="s">
        <v>12</v>
      </c>
      <c r="E9" s="334">
        <v>20</v>
      </c>
      <c r="F9" s="367"/>
      <c r="G9" s="463">
        <v>0.08</v>
      </c>
      <c r="H9" s="464">
        <f t="shared" ref="H9:H19" si="0">F9*G9</f>
        <v>0</v>
      </c>
      <c r="I9" s="374">
        <f t="shared" ref="I9:I19" si="1">F9+H9</f>
        <v>0</v>
      </c>
      <c r="J9" s="426">
        <f t="shared" ref="J9:J19" si="2">E9*F9</f>
        <v>0</v>
      </c>
      <c r="K9" s="337">
        <f t="shared" ref="K9:K19" si="3">L9-J9</f>
        <v>0</v>
      </c>
      <c r="L9" s="442">
        <f t="shared" ref="L9:L19" si="4">E9*I9</f>
        <v>0</v>
      </c>
      <c r="M9" s="649"/>
      <c r="N9" s="486"/>
    </row>
    <row r="10" spans="2:15" ht="110.25" customHeight="1" thickBot="1">
      <c r="B10" s="348">
        <v>4</v>
      </c>
      <c r="C10" s="460" t="s">
        <v>435</v>
      </c>
      <c r="D10" s="334" t="s">
        <v>12</v>
      </c>
      <c r="E10" s="334">
        <v>10</v>
      </c>
      <c r="F10" s="367"/>
      <c r="G10" s="463">
        <v>0.08</v>
      </c>
      <c r="H10" s="464">
        <f t="shared" si="0"/>
        <v>0</v>
      </c>
      <c r="I10" s="374">
        <f t="shared" si="1"/>
        <v>0</v>
      </c>
      <c r="J10" s="426">
        <f t="shared" si="2"/>
        <v>0</v>
      </c>
      <c r="K10" s="337">
        <f t="shared" si="3"/>
        <v>0</v>
      </c>
      <c r="L10" s="442">
        <f t="shared" si="4"/>
        <v>0</v>
      </c>
      <c r="M10" s="649"/>
      <c r="N10" s="486"/>
    </row>
    <row r="11" spans="2:15" ht="71.25" customHeight="1" thickBot="1">
      <c r="B11" s="348">
        <v>5</v>
      </c>
      <c r="C11" s="460" t="s">
        <v>436</v>
      </c>
      <c r="D11" s="334" t="s">
        <v>12</v>
      </c>
      <c r="E11" s="334">
        <v>2</v>
      </c>
      <c r="F11" s="367"/>
      <c r="G11" s="463">
        <v>0.08</v>
      </c>
      <c r="H11" s="464">
        <f t="shared" si="0"/>
        <v>0</v>
      </c>
      <c r="I11" s="374">
        <f t="shared" si="1"/>
        <v>0</v>
      </c>
      <c r="J11" s="426">
        <f t="shared" si="2"/>
        <v>0</v>
      </c>
      <c r="K11" s="337">
        <f t="shared" si="3"/>
        <v>0</v>
      </c>
      <c r="L11" s="442">
        <f t="shared" si="4"/>
        <v>0</v>
      </c>
      <c r="M11" s="649"/>
      <c r="N11" s="486"/>
    </row>
    <row r="12" spans="2:15" ht="120.75" customHeight="1" thickBot="1">
      <c r="B12" s="348">
        <v>6</v>
      </c>
      <c r="C12" s="460" t="s">
        <v>437</v>
      </c>
      <c r="D12" s="334" t="s">
        <v>12</v>
      </c>
      <c r="E12" s="334">
        <v>20</v>
      </c>
      <c r="F12" s="367"/>
      <c r="G12" s="463">
        <v>0.08</v>
      </c>
      <c r="H12" s="464">
        <f t="shared" si="0"/>
        <v>0</v>
      </c>
      <c r="I12" s="374">
        <f t="shared" si="1"/>
        <v>0</v>
      </c>
      <c r="J12" s="426">
        <f t="shared" si="2"/>
        <v>0</v>
      </c>
      <c r="K12" s="337">
        <f t="shared" si="3"/>
        <v>0</v>
      </c>
      <c r="L12" s="442">
        <f t="shared" si="4"/>
        <v>0</v>
      </c>
      <c r="M12" s="649"/>
      <c r="N12" s="486"/>
    </row>
    <row r="13" spans="2:15" ht="75" customHeight="1" thickBot="1">
      <c r="B13" s="348">
        <v>7</v>
      </c>
      <c r="C13" s="460" t="s">
        <v>438</v>
      </c>
      <c r="D13" s="334" t="s">
        <v>12</v>
      </c>
      <c r="E13" s="334">
        <v>2</v>
      </c>
      <c r="F13" s="367"/>
      <c r="G13" s="463">
        <v>0.08</v>
      </c>
      <c r="H13" s="464">
        <f t="shared" si="0"/>
        <v>0</v>
      </c>
      <c r="I13" s="374">
        <f t="shared" si="1"/>
        <v>0</v>
      </c>
      <c r="J13" s="426">
        <f t="shared" si="2"/>
        <v>0</v>
      </c>
      <c r="K13" s="337">
        <f t="shared" si="3"/>
        <v>0</v>
      </c>
      <c r="L13" s="442">
        <f t="shared" si="4"/>
        <v>0</v>
      </c>
      <c r="M13" s="649"/>
      <c r="N13" s="486"/>
    </row>
    <row r="14" spans="2:15" ht="78.75" customHeight="1" thickBot="1">
      <c r="B14" s="348">
        <v>8</v>
      </c>
      <c r="C14" s="460" t="s">
        <v>439</v>
      </c>
      <c r="D14" s="334" t="s">
        <v>12</v>
      </c>
      <c r="E14" s="334">
        <v>10</v>
      </c>
      <c r="F14" s="367"/>
      <c r="G14" s="463">
        <v>0.08</v>
      </c>
      <c r="H14" s="464">
        <f t="shared" si="0"/>
        <v>0</v>
      </c>
      <c r="I14" s="374">
        <f t="shared" si="1"/>
        <v>0</v>
      </c>
      <c r="J14" s="426">
        <f t="shared" si="2"/>
        <v>0</v>
      </c>
      <c r="K14" s="337">
        <f t="shared" si="3"/>
        <v>0</v>
      </c>
      <c r="L14" s="442">
        <f t="shared" si="4"/>
        <v>0</v>
      </c>
      <c r="M14" s="649"/>
      <c r="N14" s="486"/>
    </row>
    <row r="15" spans="2:15" ht="54" customHeight="1" thickBot="1">
      <c r="B15" s="348">
        <v>9</v>
      </c>
      <c r="C15" s="460" t="s">
        <v>440</v>
      </c>
      <c r="D15" s="334" t="s">
        <v>12</v>
      </c>
      <c r="E15" s="334">
        <v>1</v>
      </c>
      <c r="F15" s="367"/>
      <c r="G15" s="463">
        <v>0.08</v>
      </c>
      <c r="H15" s="464">
        <f t="shared" si="0"/>
        <v>0</v>
      </c>
      <c r="I15" s="374">
        <f t="shared" si="1"/>
        <v>0</v>
      </c>
      <c r="J15" s="426">
        <f t="shared" si="2"/>
        <v>0</v>
      </c>
      <c r="K15" s="337">
        <f t="shared" si="3"/>
        <v>0</v>
      </c>
      <c r="L15" s="442">
        <f t="shared" si="4"/>
        <v>0</v>
      </c>
      <c r="M15" s="649"/>
      <c r="N15" s="486"/>
    </row>
    <row r="16" spans="2:15" ht="66" customHeight="1" thickBot="1">
      <c r="B16" s="348">
        <v>10</v>
      </c>
      <c r="C16" s="460" t="s">
        <v>441</v>
      </c>
      <c r="D16" s="334" t="s">
        <v>12</v>
      </c>
      <c r="E16" s="352">
        <v>20</v>
      </c>
      <c r="F16" s="367"/>
      <c r="G16" s="463">
        <v>0.08</v>
      </c>
      <c r="H16" s="464">
        <f t="shared" si="0"/>
        <v>0</v>
      </c>
      <c r="I16" s="374">
        <f t="shared" si="1"/>
        <v>0</v>
      </c>
      <c r="J16" s="426">
        <f t="shared" si="2"/>
        <v>0</v>
      </c>
      <c r="K16" s="337">
        <f t="shared" si="3"/>
        <v>0</v>
      </c>
      <c r="L16" s="442">
        <f t="shared" si="4"/>
        <v>0</v>
      </c>
      <c r="M16" s="649"/>
      <c r="N16" s="486"/>
    </row>
    <row r="17" spans="2:14" ht="68.25" customHeight="1" thickBot="1">
      <c r="B17" s="348">
        <v>11</v>
      </c>
      <c r="C17" s="460" t="s">
        <v>442</v>
      </c>
      <c r="D17" s="334" t="s">
        <v>12</v>
      </c>
      <c r="E17" s="461">
        <v>80</v>
      </c>
      <c r="F17" s="367"/>
      <c r="G17" s="463">
        <v>0.08</v>
      </c>
      <c r="H17" s="464">
        <f t="shared" si="0"/>
        <v>0</v>
      </c>
      <c r="I17" s="374">
        <f t="shared" si="1"/>
        <v>0</v>
      </c>
      <c r="J17" s="426">
        <f t="shared" si="2"/>
        <v>0</v>
      </c>
      <c r="K17" s="337">
        <f t="shared" si="3"/>
        <v>0</v>
      </c>
      <c r="L17" s="442">
        <f t="shared" si="4"/>
        <v>0</v>
      </c>
      <c r="M17" s="649"/>
      <c r="N17" s="486"/>
    </row>
    <row r="18" spans="2:14" ht="59.25" customHeight="1" thickBot="1">
      <c r="B18" s="348">
        <v>12</v>
      </c>
      <c r="C18" s="460" t="s">
        <v>443</v>
      </c>
      <c r="D18" s="334" t="s">
        <v>12</v>
      </c>
      <c r="E18" s="461">
        <v>80</v>
      </c>
      <c r="F18" s="367"/>
      <c r="G18" s="463">
        <v>0.08</v>
      </c>
      <c r="H18" s="464">
        <f t="shared" si="0"/>
        <v>0</v>
      </c>
      <c r="I18" s="374">
        <f t="shared" si="1"/>
        <v>0</v>
      </c>
      <c r="J18" s="426">
        <f t="shared" si="2"/>
        <v>0</v>
      </c>
      <c r="K18" s="337">
        <f t="shared" si="3"/>
        <v>0</v>
      </c>
      <c r="L18" s="442">
        <f t="shared" si="4"/>
        <v>0</v>
      </c>
      <c r="M18" s="649"/>
      <c r="N18" s="486"/>
    </row>
    <row r="19" spans="2:14" ht="96.75" customHeight="1" thickBot="1">
      <c r="B19" s="348">
        <v>13</v>
      </c>
      <c r="C19" s="462" t="s">
        <v>444</v>
      </c>
      <c r="D19" s="334" t="s">
        <v>12</v>
      </c>
      <c r="E19" s="461">
        <v>1</v>
      </c>
      <c r="F19" s="367"/>
      <c r="G19" s="463">
        <v>0.08</v>
      </c>
      <c r="H19" s="464">
        <f t="shared" si="0"/>
        <v>0</v>
      </c>
      <c r="I19" s="374">
        <f t="shared" si="1"/>
        <v>0</v>
      </c>
      <c r="J19" s="426">
        <f t="shared" si="2"/>
        <v>0</v>
      </c>
      <c r="K19" s="337">
        <f t="shared" si="3"/>
        <v>0</v>
      </c>
      <c r="L19" s="442">
        <f t="shared" si="4"/>
        <v>0</v>
      </c>
      <c r="M19" s="651"/>
      <c r="N19" s="486"/>
    </row>
    <row r="20" spans="2:14">
      <c r="B20" s="332"/>
      <c r="C20" s="342" t="s">
        <v>313</v>
      </c>
      <c r="D20" s="334"/>
      <c r="E20" s="334"/>
      <c r="F20" s="343"/>
      <c r="G20" s="370"/>
      <c r="H20" s="370"/>
      <c r="I20" s="344"/>
      <c r="J20" s="565">
        <f>SUM(J7:J19)</f>
        <v>0</v>
      </c>
      <c r="K20" s="564">
        <f>SUM(K7:K19)</f>
        <v>0</v>
      </c>
      <c r="L20" s="650">
        <f>SUM(L7:L19)</f>
        <v>0</v>
      </c>
      <c r="M20" s="486"/>
      <c r="N20" s="486"/>
    </row>
    <row r="21" spans="2:14">
      <c r="E21" s="380"/>
      <c r="F21" s="347"/>
      <c r="G21" s="347"/>
      <c r="H21" s="347"/>
    </row>
    <row r="22" spans="2:14">
      <c r="C22" s="661" t="s">
        <v>243</v>
      </c>
      <c r="D22" s="661"/>
      <c r="E22" s="661"/>
      <c r="F22" s="661"/>
      <c r="G22" s="661"/>
      <c r="H22" s="661"/>
      <c r="I22" s="661"/>
      <c r="J22" s="661"/>
      <c r="K22" s="661"/>
      <c r="L22" s="661"/>
      <c r="M22" s="661"/>
    </row>
    <row r="23" spans="2:14">
      <c r="C23" s="661"/>
      <c r="D23" s="661"/>
      <c r="E23" s="661"/>
      <c r="F23" s="661"/>
      <c r="G23" s="661"/>
      <c r="H23" s="661"/>
      <c r="I23" s="661"/>
      <c r="J23" s="661"/>
      <c r="K23" s="661"/>
      <c r="L23" s="661"/>
      <c r="M23" s="661"/>
    </row>
    <row r="24" spans="2:14">
      <c r="C24" s="661"/>
      <c r="D24" s="661"/>
      <c r="E24" s="661"/>
      <c r="F24" s="661"/>
      <c r="G24" s="661"/>
      <c r="H24" s="661"/>
      <c r="I24" s="661"/>
      <c r="J24" s="661"/>
      <c r="K24" s="661"/>
      <c r="L24" s="661"/>
      <c r="M24" s="661"/>
    </row>
    <row r="25" spans="2:14">
      <c r="C25" s="661"/>
      <c r="D25" s="661"/>
      <c r="E25" s="661"/>
      <c r="F25" s="661"/>
      <c r="G25" s="661"/>
      <c r="H25" s="661"/>
      <c r="I25" s="661"/>
      <c r="J25" s="661"/>
      <c r="K25" s="661"/>
      <c r="L25" s="661"/>
      <c r="M25" s="661"/>
    </row>
    <row r="26" spans="2:14">
      <c r="C26" s="661"/>
      <c r="D26" s="661"/>
      <c r="E26" s="661"/>
      <c r="F26" s="661"/>
      <c r="G26" s="661"/>
      <c r="H26" s="661"/>
      <c r="I26" s="661"/>
      <c r="J26" s="661"/>
      <c r="K26" s="661"/>
      <c r="L26" s="661"/>
      <c r="M26" s="661"/>
    </row>
    <row r="27" spans="2:14" ht="3.75" customHeight="1">
      <c r="C27" s="661"/>
      <c r="D27" s="661"/>
      <c r="E27" s="661"/>
      <c r="F27" s="661"/>
      <c r="G27" s="661"/>
      <c r="H27" s="661"/>
      <c r="I27" s="661"/>
      <c r="J27" s="661"/>
      <c r="K27" s="661"/>
      <c r="L27" s="661"/>
      <c r="M27" s="661"/>
    </row>
    <row r="28" spans="2:14" hidden="1">
      <c r="C28" s="661"/>
      <c r="D28" s="661"/>
      <c r="E28" s="661"/>
      <c r="F28" s="661"/>
      <c r="G28" s="661"/>
      <c r="H28" s="661"/>
      <c r="I28" s="661"/>
      <c r="J28" s="661"/>
      <c r="K28" s="661"/>
      <c r="L28" s="661"/>
      <c r="M28" s="661"/>
    </row>
    <row r="29" spans="2:14" hidden="1">
      <c r="C29" s="661"/>
      <c r="D29" s="661"/>
      <c r="E29" s="661"/>
      <c r="F29" s="661"/>
      <c r="G29" s="661"/>
      <c r="H29" s="661"/>
      <c r="I29" s="661"/>
      <c r="J29" s="661"/>
      <c r="K29" s="661"/>
      <c r="L29" s="661"/>
      <c r="M29" s="661"/>
    </row>
    <row r="30" spans="2:14" hidden="1">
      <c r="C30" s="661"/>
      <c r="D30" s="661"/>
      <c r="E30" s="661"/>
      <c r="F30" s="661"/>
      <c r="G30" s="661"/>
      <c r="H30" s="661"/>
      <c r="I30" s="661"/>
      <c r="J30" s="661"/>
      <c r="K30" s="661"/>
      <c r="L30" s="661"/>
      <c r="M30" s="661"/>
    </row>
    <row r="31" spans="2:14" hidden="1">
      <c r="C31" s="661"/>
      <c r="D31" s="661"/>
      <c r="E31" s="661"/>
      <c r="F31" s="661"/>
      <c r="G31" s="661"/>
      <c r="H31" s="661"/>
      <c r="I31" s="661"/>
      <c r="J31" s="661"/>
      <c r="K31" s="661"/>
      <c r="L31" s="661"/>
      <c r="M31" s="661"/>
    </row>
  </sheetData>
  <mergeCells count="15">
    <mergeCell ref="N5:N6"/>
    <mergeCell ref="C3:J3"/>
    <mergeCell ref="C22:M31"/>
    <mergeCell ref="B5:B6"/>
    <mergeCell ref="C5:C6"/>
    <mergeCell ref="D5:D6"/>
    <mergeCell ref="E5:E6"/>
    <mergeCell ref="F5:F6"/>
    <mergeCell ref="J5:J6"/>
    <mergeCell ref="K5:K6"/>
    <mergeCell ref="L5:L6"/>
    <mergeCell ref="M5:M6"/>
    <mergeCell ref="G5:G6"/>
    <mergeCell ref="H5:H6"/>
    <mergeCell ref="I5:I6"/>
  </mergeCells>
  <pageMargins left="0.7" right="0.7" top="0.75" bottom="0.75" header="0.3" footer="0.3"/>
  <pageSetup paperSize="9" scale="84"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51"/>
  <sheetViews>
    <sheetView workbookViewId="0">
      <selection activeCell="O5" sqref="O5"/>
    </sheetView>
  </sheetViews>
  <sheetFormatPr defaultRowHeight="15"/>
  <cols>
    <col min="1" max="1" width="6.140625" customWidth="1"/>
    <col min="2" max="2" width="34.28515625" customWidth="1"/>
    <col min="3" max="3" width="32.5703125" customWidth="1"/>
    <col min="9" max="9" width="10.7109375" customWidth="1"/>
    <col min="11" max="11" width="10.7109375" customWidth="1"/>
  </cols>
  <sheetData>
    <row r="2" spans="1:24">
      <c r="A2" s="497" t="s">
        <v>345</v>
      </c>
      <c r="B2" s="497"/>
      <c r="C2" s="497"/>
      <c r="D2" s="497"/>
      <c r="E2" s="497"/>
      <c r="F2" s="497"/>
      <c r="G2" s="497"/>
      <c r="H2" s="497"/>
      <c r="I2" s="497"/>
      <c r="J2" s="497"/>
      <c r="K2" s="497"/>
      <c r="L2" s="497"/>
      <c r="M2" s="497"/>
      <c r="N2" s="497"/>
    </row>
    <row r="3" spans="1:24">
      <c r="A3" s="497"/>
      <c r="B3" s="497"/>
      <c r="C3" s="497"/>
      <c r="D3" s="497"/>
      <c r="E3" s="497"/>
      <c r="F3" s="497"/>
      <c r="G3" s="497"/>
      <c r="H3" s="497"/>
      <c r="I3" s="497"/>
      <c r="J3" s="497"/>
      <c r="K3" s="497"/>
      <c r="L3" s="497"/>
      <c r="M3" s="497"/>
      <c r="N3" s="497"/>
    </row>
    <row r="4" spans="1:24">
      <c r="A4" s="729" t="s">
        <v>508</v>
      </c>
      <c r="B4" s="729"/>
      <c r="C4" s="729"/>
      <c r="D4" s="729"/>
      <c r="E4" s="729"/>
      <c r="F4" s="729"/>
      <c r="G4" s="729"/>
      <c r="H4" s="729"/>
      <c r="I4" s="729"/>
      <c r="J4" s="729"/>
      <c r="K4" s="729"/>
      <c r="L4" s="729"/>
      <c r="M4" s="497"/>
      <c r="N4" s="497"/>
    </row>
    <row r="5" spans="1:24" ht="45">
      <c r="A5" s="498" t="s">
        <v>0</v>
      </c>
      <c r="B5" s="499" t="s">
        <v>1</v>
      </c>
      <c r="C5" s="499" t="s">
        <v>2</v>
      </c>
      <c r="D5" s="499" t="s">
        <v>3</v>
      </c>
      <c r="E5" s="500" t="s">
        <v>7</v>
      </c>
      <c r="F5" s="501" t="s">
        <v>303</v>
      </c>
      <c r="G5" s="501" t="s">
        <v>306</v>
      </c>
      <c r="H5" s="500" t="s">
        <v>5</v>
      </c>
      <c r="I5" s="500" t="s">
        <v>6</v>
      </c>
      <c r="J5" s="500" t="s">
        <v>8</v>
      </c>
      <c r="K5" s="500" t="s">
        <v>9</v>
      </c>
      <c r="L5" s="499" t="s">
        <v>561</v>
      </c>
      <c r="M5" s="653" t="s">
        <v>329</v>
      </c>
      <c r="N5" s="497"/>
    </row>
    <row r="6" spans="1:24">
      <c r="A6" s="502">
        <v>1</v>
      </c>
      <c r="B6" s="502">
        <v>2</v>
      </c>
      <c r="C6" s="502">
        <v>3</v>
      </c>
      <c r="D6" s="502">
        <v>4</v>
      </c>
      <c r="E6" s="502">
        <v>5</v>
      </c>
      <c r="F6" s="502">
        <v>6</v>
      </c>
      <c r="G6" s="502">
        <v>7</v>
      </c>
      <c r="H6" s="502">
        <v>8</v>
      </c>
      <c r="I6" s="502">
        <v>9</v>
      </c>
      <c r="J6" s="502">
        <v>10</v>
      </c>
      <c r="K6" s="502">
        <v>11</v>
      </c>
      <c r="L6" s="502">
        <v>12</v>
      </c>
      <c r="M6" s="652">
        <v>13</v>
      </c>
      <c r="N6" s="497"/>
    </row>
    <row r="7" spans="1:24" ht="33.75">
      <c r="A7" s="502"/>
      <c r="B7" s="502"/>
      <c r="C7" s="502"/>
      <c r="D7" s="502"/>
      <c r="E7" s="502"/>
      <c r="F7" s="502"/>
      <c r="G7" s="503" t="s">
        <v>449</v>
      </c>
      <c r="H7" s="503" t="s">
        <v>450</v>
      </c>
      <c r="I7" s="503" t="s">
        <v>451</v>
      </c>
      <c r="J7" s="503" t="s">
        <v>452</v>
      </c>
      <c r="K7" s="503" t="s">
        <v>453</v>
      </c>
      <c r="L7" s="502"/>
      <c r="M7" s="652"/>
      <c r="N7" s="497"/>
    </row>
    <row r="8" spans="1:24" ht="112.5" customHeight="1">
      <c r="A8" s="504">
        <v>1</v>
      </c>
      <c r="B8" s="505" t="s">
        <v>454</v>
      </c>
      <c r="C8" s="506" t="s">
        <v>14</v>
      </c>
      <c r="D8" s="507">
        <v>5</v>
      </c>
      <c r="E8" s="507"/>
      <c r="F8" s="508">
        <v>0.08</v>
      </c>
      <c r="G8" s="503">
        <f>E8*F8</f>
        <v>0</v>
      </c>
      <c r="H8" s="503">
        <f>SUM(E8+G8)</f>
        <v>0</v>
      </c>
      <c r="I8" s="503">
        <f>D8*E8</f>
        <v>0</v>
      </c>
      <c r="J8" s="503">
        <f>K8-I8</f>
        <v>0</v>
      </c>
      <c r="K8" s="503">
        <f>D8*H8</f>
        <v>0</v>
      </c>
      <c r="L8" s="502"/>
      <c r="M8" s="652"/>
      <c r="N8" s="497"/>
    </row>
    <row r="9" spans="1:24" ht="42.75" customHeight="1">
      <c r="A9" s="509">
        <v>2</v>
      </c>
      <c r="B9" s="505" t="s">
        <v>455</v>
      </c>
      <c r="C9" s="507" t="s">
        <v>12</v>
      </c>
      <c r="D9" s="507">
        <v>5</v>
      </c>
      <c r="E9" s="507"/>
      <c r="F9" s="508">
        <v>0.08</v>
      </c>
      <c r="G9" s="503">
        <f t="shared" ref="G9:G10" si="0">E9*F9</f>
        <v>0</v>
      </c>
      <c r="H9" s="503">
        <f t="shared" ref="H9:H10" si="1">SUM(E9+G9)</f>
        <v>0</v>
      </c>
      <c r="I9" s="503">
        <f t="shared" ref="I9:I10" si="2">D9*E9</f>
        <v>0</v>
      </c>
      <c r="J9" s="503">
        <f t="shared" ref="J9:J10" si="3">K9-I9</f>
        <v>0</v>
      </c>
      <c r="K9" s="503">
        <f t="shared" ref="K9:K10" si="4">D9*H9</f>
        <v>0</v>
      </c>
      <c r="L9" s="510"/>
      <c r="M9" s="509"/>
      <c r="N9" s="497"/>
    </row>
    <row r="10" spans="1:24" ht="138" customHeight="1">
      <c r="A10" s="511">
        <v>3</v>
      </c>
      <c r="B10" s="512" t="s">
        <v>456</v>
      </c>
      <c r="C10" s="513" t="s">
        <v>457</v>
      </c>
      <c r="D10" s="514">
        <v>5</v>
      </c>
      <c r="E10" s="514"/>
      <c r="F10" s="515">
        <v>0.23</v>
      </c>
      <c r="G10" s="503">
        <f t="shared" si="0"/>
        <v>0</v>
      </c>
      <c r="H10" s="503">
        <f t="shared" si="1"/>
        <v>0</v>
      </c>
      <c r="I10" s="503">
        <f t="shared" si="2"/>
        <v>0</v>
      </c>
      <c r="J10" s="503">
        <f t="shared" si="3"/>
        <v>0</v>
      </c>
      <c r="K10" s="503">
        <f t="shared" si="4"/>
        <v>0</v>
      </c>
      <c r="L10" s="516"/>
      <c r="M10" s="509"/>
      <c r="N10" s="497"/>
    </row>
    <row r="11" spans="1:24">
      <c r="A11" s="504"/>
      <c r="B11" s="517"/>
      <c r="C11" s="518"/>
      <c r="D11" s="518"/>
      <c r="E11" s="519"/>
      <c r="F11" s="520"/>
      <c r="G11" s="519"/>
      <c r="H11" s="521" t="s">
        <v>10</v>
      </c>
      <c r="I11" s="522">
        <f>SUM(I8:I10)</f>
        <v>0</v>
      </c>
      <c r="J11" s="522">
        <f>SUM(J8:J10)</f>
        <v>0</v>
      </c>
      <c r="K11" s="523">
        <f>SUM(K8:K10)</f>
        <v>0</v>
      </c>
      <c r="L11" s="524"/>
      <c r="M11" s="497"/>
      <c r="N11" s="497"/>
    </row>
    <row r="12" spans="1:24" ht="38.25" customHeight="1">
      <c r="A12" s="525"/>
      <c r="B12" s="730" t="s">
        <v>458</v>
      </c>
      <c r="C12" s="730"/>
      <c r="D12" s="730"/>
      <c r="E12" s="730"/>
      <c r="F12" s="730"/>
      <c r="G12" s="730"/>
      <c r="H12" s="730"/>
      <c r="I12" s="730"/>
      <c r="J12" s="526"/>
      <c r="K12" s="527"/>
      <c r="L12" s="527"/>
      <c r="M12" s="497"/>
      <c r="N12" s="497"/>
    </row>
    <row r="13" spans="1:24" s="528" customFormat="1" ht="27.75" customHeight="1">
      <c r="A13"/>
      <c r="B13" s="566"/>
      <c r="C13" s="566"/>
      <c r="D13" s="566"/>
      <c r="E13" s="566"/>
      <c r="F13" s="566"/>
      <c r="G13" s="566"/>
      <c r="H13" s="566"/>
      <c r="I13" s="566"/>
      <c r="J13" s="566"/>
      <c r="K13" s="566"/>
      <c r="L13" s="566"/>
      <c r="M13"/>
      <c r="N13" s="527"/>
    </row>
    <row r="14" spans="1:24" s="528" customFormat="1" ht="27.75" customHeight="1" thickBot="1">
      <c r="A14"/>
      <c r="B14" s="566"/>
      <c r="C14" s="566"/>
      <c r="D14" s="566"/>
      <c r="E14" s="566"/>
      <c r="F14" s="566"/>
      <c r="G14" s="566"/>
      <c r="H14" s="566"/>
      <c r="I14" s="566"/>
      <c r="J14" s="566"/>
      <c r="K14" s="566"/>
      <c r="L14" s="566"/>
      <c r="M14"/>
      <c r="N14"/>
      <c r="O14"/>
      <c r="P14"/>
      <c r="Q14"/>
      <c r="R14"/>
      <c r="S14"/>
      <c r="T14"/>
      <c r="U14"/>
      <c r="V14"/>
      <c r="W14"/>
    </row>
    <row r="15" spans="1:24" s="528" customFormat="1" ht="27.75" customHeight="1" thickBot="1">
      <c r="A15" s="486">
        <v>1</v>
      </c>
      <c r="B15" s="572" t="s">
        <v>473</v>
      </c>
      <c r="C15" s="567" t="s">
        <v>474</v>
      </c>
      <c r="D15"/>
      <c r="E15"/>
      <c r="F15"/>
      <c r="G15"/>
      <c r="H15"/>
      <c r="I15"/>
      <c r="J15"/>
      <c r="K15"/>
      <c r="L15"/>
      <c r="M15"/>
      <c r="N15"/>
      <c r="O15"/>
      <c r="P15"/>
      <c r="Q15"/>
      <c r="R15"/>
      <c r="S15"/>
      <c r="T15"/>
      <c r="U15"/>
      <c r="V15"/>
      <c r="W15"/>
      <c r="X15"/>
    </row>
    <row r="16" spans="1:24" s="528" customFormat="1" ht="27.75" customHeight="1" thickBot="1">
      <c r="A16" s="486">
        <v>2</v>
      </c>
      <c r="B16" s="573" t="s">
        <v>475</v>
      </c>
      <c r="C16" s="568"/>
      <c r="D16"/>
      <c r="E16"/>
      <c r="F16"/>
      <c r="G16"/>
      <c r="H16"/>
      <c r="I16"/>
      <c r="J16"/>
      <c r="K16"/>
      <c r="L16"/>
      <c r="M16"/>
      <c r="N16"/>
      <c r="O16"/>
      <c r="P16"/>
      <c r="Q16"/>
      <c r="R16"/>
      <c r="S16"/>
      <c r="T16"/>
      <c r="U16"/>
      <c r="V16"/>
      <c r="W16"/>
      <c r="X16"/>
    </row>
    <row r="17" spans="1:3" ht="15.75" thickBot="1">
      <c r="A17" s="486">
        <v>3</v>
      </c>
      <c r="B17" s="573" t="s">
        <v>476</v>
      </c>
      <c r="C17" s="568"/>
    </row>
    <row r="18" spans="1:3" ht="29.25" thickBot="1">
      <c r="A18" s="486">
        <v>4</v>
      </c>
      <c r="B18" s="573" t="s">
        <v>477</v>
      </c>
      <c r="C18" s="568"/>
    </row>
    <row r="19" spans="1:3" ht="15.75" thickBot="1">
      <c r="A19" s="486">
        <v>5</v>
      </c>
      <c r="B19" s="573" t="s">
        <v>478</v>
      </c>
      <c r="C19" s="569"/>
    </row>
    <row r="20" spans="1:3" ht="15.75" thickBot="1">
      <c r="A20" s="486">
        <v>6</v>
      </c>
      <c r="B20" s="573" t="s">
        <v>479</v>
      </c>
      <c r="C20" s="569"/>
    </row>
    <row r="21" spans="1:3" ht="15.75" thickBot="1">
      <c r="A21" s="486">
        <v>7</v>
      </c>
      <c r="B21" s="573" t="s">
        <v>480</v>
      </c>
      <c r="C21" s="569"/>
    </row>
    <row r="22" spans="1:3" ht="29.25" thickBot="1">
      <c r="A22" s="486">
        <v>8</v>
      </c>
      <c r="B22" s="573" t="s">
        <v>481</v>
      </c>
      <c r="C22" s="569"/>
    </row>
    <row r="23" spans="1:3" ht="43.5" thickBot="1">
      <c r="A23" s="486">
        <v>9</v>
      </c>
      <c r="B23" s="573" t="s">
        <v>482</v>
      </c>
      <c r="C23" s="569"/>
    </row>
    <row r="24" spans="1:3" ht="43.5" thickBot="1">
      <c r="A24" s="486">
        <v>10</v>
      </c>
      <c r="B24" s="573" t="s">
        <v>483</v>
      </c>
      <c r="C24" s="569"/>
    </row>
    <row r="25" spans="1:3" ht="29.25" thickBot="1">
      <c r="A25" s="486">
        <v>11</v>
      </c>
      <c r="B25" s="573" t="s">
        <v>484</v>
      </c>
      <c r="C25" s="569"/>
    </row>
    <row r="26" spans="1:3" ht="15.75" thickBot="1">
      <c r="A26" s="486">
        <v>12</v>
      </c>
      <c r="B26" s="573" t="s">
        <v>485</v>
      </c>
      <c r="C26" s="569"/>
    </row>
    <row r="27" spans="1:3" ht="43.5" thickBot="1">
      <c r="A27" s="486">
        <v>13</v>
      </c>
      <c r="B27" s="573" t="s">
        <v>486</v>
      </c>
      <c r="C27" s="569"/>
    </row>
    <row r="28" spans="1:3" ht="29.25" thickBot="1">
      <c r="A28" s="486">
        <v>14</v>
      </c>
      <c r="B28" s="573" t="s">
        <v>500</v>
      </c>
      <c r="C28" s="569"/>
    </row>
    <row r="29" spans="1:3" ht="43.5" thickBot="1">
      <c r="A29" s="486">
        <v>15</v>
      </c>
      <c r="B29" s="573" t="s">
        <v>487</v>
      </c>
      <c r="C29" s="569"/>
    </row>
    <row r="30" spans="1:3" ht="15.75" thickBot="1">
      <c r="A30" s="486">
        <v>16</v>
      </c>
      <c r="B30" s="574" t="s">
        <v>488</v>
      </c>
      <c r="C30" s="570"/>
    </row>
    <row r="31" spans="1:3">
      <c r="A31" s="486"/>
      <c r="B31" s="573"/>
      <c r="C31" s="571"/>
    </row>
    <row r="32" spans="1:3">
      <c r="A32" s="486"/>
      <c r="B32" s="575"/>
      <c r="C32" s="571"/>
    </row>
    <row r="33" spans="1:3" ht="15.75" thickBot="1">
      <c r="A33" s="486"/>
      <c r="B33" s="575"/>
      <c r="C33" s="571"/>
    </row>
    <row r="34" spans="1:3" ht="30.75" thickBot="1">
      <c r="A34" s="486">
        <v>17</v>
      </c>
      <c r="B34" s="572" t="s">
        <v>473</v>
      </c>
      <c r="C34" s="567" t="s">
        <v>474</v>
      </c>
    </row>
    <row r="35" spans="1:3" ht="29.25" thickBot="1">
      <c r="A35" s="486">
        <v>18</v>
      </c>
      <c r="B35" s="573" t="s">
        <v>489</v>
      </c>
      <c r="C35" s="569"/>
    </row>
    <row r="36" spans="1:3" ht="29.25" thickBot="1">
      <c r="A36" s="486">
        <v>19</v>
      </c>
      <c r="B36" s="573" t="s">
        <v>490</v>
      </c>
      <c r="C36" s="569"/>
    </row>
    <row r="37" spans="1:3" ht="43.5" thickBot="1">
      <c r="A37" s="486">
        <v>20</v>
      </c>
      <c r="B37" s="573" t="s">
        <v>491</v>
      </c>
      <c r="C37" s="569"/>
    </row>
    <row r="38" spans="1:3">
      <c r="A38" s="486">
        <v>21</v>
      </c>
      <c r="B38" s="731" t="s">
        <v>492</v>
      </c>
      <c r="C38" s="732"/>
    </row>
    <row r="39" spans="1:3" ht="15.75" thickBot="1">
      <c r="A39" s="486">
        <v>22</v>
      </c>
      <c r="B39" s="731"/>
      <c r="C39" s="733"/>
    </row>
    <row r="40" spans="1:3" ht="29.25" thickBot="1">
      <c r="A40" s="486">
        <v>23</v>
      </c>
      <c r="B40" s="573" t="s">
        <v>493</v>
      </c>
      <c r="C40" s="569"/>
    </row>
    <row r="41" spans="1:3" ht="29.25" thickBot="1">
      <c r="A41" s="486">
        <v>24</v>
      </c>
      <c r="B41" s="573" t="s">
        <v>501</v>
      </c>
      <c r="C41" s="569"/>
    </row>
    <row r="42" spans="1:3" ht="29.25" thickBot="1">
      <c r="A42" s="486">
        <v>25</v>
      </c>
      <c r="B42" s="573" t="s">
        <v>494</v>
      </c>
      <c r="C42" s="569"/>
    </row>
    <row r="45" spans="1:3">
      <c r="B45" t="s">
        <v>495</v>
      </c>
    </row>
    <row r="47" spans="1:3">
      <c r="B47" t="s">
        <v>496</v>
      </c>
    </row>
    <row r="49" spans="2:8">
      <c r="B49" t="s">
        <v>497</v>
      </c>
    </row>
    <row r="51" spans="2:8">
      <c r="B51" t="s">
        <v>498</v>
      </c>
      <c r="H51" t="s">
        <v>499</v>
      </c>
    </row>
  </sheetData>
  <mergeCells count="4">
    <mergeCell ref="A4:L4"/>
    <mergeCell ref="B12:I12"/>
    <mergeCell ref="B38:B39"/>
    <mergeCell ref="C38:C39"/>
  </mergeCells>
  <pageMargins left="0.7" right="0.7" top="0.75" bottom="0.75" header="0.3" footer="0.3"/>
  <pageSetup paperSize="9" scale="71"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78"/>
  <sheetViews>
    <sheetView zoomScaleNormal="100" workbookViewId="0">
      <selection activeCell="J4" sqref="J4"/>
    </sheetView>
  </sheetViews>
  <sheetFormatPr defaultRowHeight="12.75"/>
  <cols>
    <col min="1" max="1" width="3.7109375" style="9" customWidth="1"/>
    <col min="2" max="2" width="62.85546875" style="10" customWidth="1"/>
    <col min="3" max="3" width="10.5703125" style="9" customWidth="1"/>
    <col min="4" max="4" width="5.85546875" style="9" customWidth="1"/>
    <col min="5" max="5" width="11.140625" style="11" customWidth="1"/>
    <col min="6" max="6" width="8.5703125" style="12" customWidth="1"/>
    <col min="7" max="7" width="10.7109375" style="12" customWidth="1"/>
    <col min="8" max="8" width="12" style="11" customWidth="1"/>
    <col min="9" max="9" width="14.7109375" style="11" customWidth="1"/>
    <col min="10" max="10" width="12.42578125" style="11" customWidth="1"/>
    <col min="11" max="11" width="12.28515625" style="9" bestFit="1" customWidth="1"/>
    <col min="12" max="12" width="12.28515625" style="602" customWidth="1"/>
    <col min="13" max="13" width="8.7109375" style="9" customWidth="1"/>
    <col min="14" max="16384" width="9.140625" style="9"/>
  </cols>
  <sheetData>
    <row r="1" spans="1:13" s="602" customFormat="1">
      <c r="B1" s="601"/>
      <c r="E1" s="11"/>
      <c r="F1" s="12"/>
      <c r="G1" s="12"/>
      <c r="H1" s="11"/>
      <c r="I1" s="11"/>
      <c r="J1" s="11"/>
    </row>
    <row r="2" spans="1:13">
      <c r="A2" s="658" t="s">
        <v>548</v>
      </c>
      <c r="B2" s="658"/>
      <c r="C2" s="658"/>
      <c r="D2" s="658"/>
      <c r="E2" s="658"/>
      <c r="F2" s="658"/>
      <c r="G2" s="658"/>
      <c r="H2" s="658"/>
      <c r="I2" s="658"/>
      <c r="J2" s="658"/>
    </row>
    <row r="3" spans="1:13" s="6" customFormat="1" ht="38.25">
      <c r="A3" s="1" t="s">
        <v>0</v>
      </c>
      <c r="B3" s="2" t="s">
        <v>1</v>
      </c>
      <c r="C3" s="3" t="s">
        <v>2</v>
      </c>
      <c r="D3" s="3" t="s">
        <v>3</v>
      </c>
      <c r="E3" s="4" t="s">
        <v>7</v>
      </c>
      <c r="F3" s="5" t="s">
        <v>303</v>
      </c>
      <c r="G3" s="5" t="s">
        <v>304</v>
      </c>
      <c r="H3" s="4" t="s">
        <v>5</v>
      </c>
      <c r="I3" s="4" t="s">
        <v>6</v>
      </c>
      <c r="J3" s="4" t="s">
        <v>8</v>
      </c>
      <c r="K3" s="4" t="s">
        <v>9</v>
      </c>
      <c r="L3" s="540" t="s">
        <v>547</v>
      </c>
      <c r="M3" s="576" t="s">
        <v>406</v>
      </c>
    </row>
    <row r="4" spans="1:13" ht="102">
      <c r="A4" s="16">
        <v>1</v>
      </c>
      <c r="B4" s="405" t="s">
        <v>244</v>
      </c>
      <c r="C4" s="137" t="s">
        <v>12</v>
      </c>
      <c r="D4" s="139">
        <v>5</v>
      </c>
      <c r="E4" s="140"/>
      <c r="F4" s="141">
        <v>0.08</v>
      </c>
      <c r="G4" s="175">
        <f>E4*F4</f>
        <v>0</v>
      </c>
      <c r="H4" s="175">
        <f>E4+G4</f>
        <v>0</v>
      </c>
      <c r="I4" s="179">
        <f>D4*E4</f>
        <v>0</v>
      </c>
      <c r="J4" s="179">
        <f>K4-I4</f>
        <v>0</v>
      </c>
      <c r="K4" s="179">
        <f>D4*H4</f>
        <v>0</v>
      </c>
      <c r="L4" s="541"/>
      <c r="M4" s="404"/>
    </row>
    <row r="5" spans="1:13" ht="76.5">
      <c r="A5" s="16">
        <f>A4+1</f>
        <v>2</v>
      </c>
      <c r="B5" s="20" t="s">
        <v>245</v>
      </c>
      <c r="C5" s="137" t="s">
        <v>12</v>
      </c>
      <c r="D5" s="139">
        <v>5</v>
      </c>
      <c r="E5" s="140"/>
      <c r="F5" s="141">
        <v>0.08</v>
      </c>
      <c r="G5" s="175">
        <f>E5*F5</f>
        <v>0</v>
      </c>
      <c r="H5" s="175">
        <f>E5+G5</f>
        <v>0</v>
      </c>
      <c r="I5" s="179">
        <f>D5*E5</f>
        <v>0</v>
      </c>
      <c r="J5" s="179">
        <f>K5-I5</f>
        <v>0</v>
      </c>
      <c r="K5" s="179">
        <f>D5*H5</f>
        <v>0</v>
      </c>
      <c r="L5" s="541"/>
      <c r="M5" s="404"/>
    </row>
    <row r="6" spans="1:13" ht="51">
      <c r="A6" s="16">
        <f>A5+1</f>
        <v>3</v>
      </c>
      <c r="B6" s="20" t="s">
        <v>247</v>
      </c>
      <c r="C6" s="137" t="s">
        <v>12</v>
      </c>
      <c r="D6" s="139">
        <v>5</v>
      </c>
      <c r="E6" s="140"/>
      <c r="F6" s="141">
        <v>0.08</v>
      </c>
      <c r="G6" s="175">
        <f>E6*F6</f>
        <v>0</v>
      </c>
      <c r="H6" s="175">
        <f>E6+G6</f>
        <v>0</v>
      </c>
      <c r="I6" s="179">
        <f>D6*E6</f>
        <v>0</v>
      </c>
      <c r="J6" s="179">
        <f>K6-I6</f>
        <v>0</v>
      </c>
      <c r="K6" s="179">
        <f>D6*H6</f>
        <v>0</v>
      </c>
      <c r="L6" s="541"/>
      <c r="M6" s="404"/>
    </row>
    <row r="7" spans="1:13" ht="51">
      <c r="A7" s="16">
        <f>A6+1</f>
        <v>4</v>
      </c>
      <c r="B7" s="20" t="s">
        <v>246</v>
      </c>
      <c r="C7" s="137" t="s">
        <v>12</v>
      </c>
      <c r="D7" s="139">
        <v>5</v>
      </c>
      <c r="E7" s="140"/>
      <c r="F7" s="141">
        <v>0.08</v>
      </c>
      <c r="G7" s="175">
        <f>E7*F7</f>
        <v>0</v>
      </c>
      <c r="H7" s="175">
        <f>E7+G7</f>
        <v>0</v>
      </c>
      <c r="I7" s="179">
        <f>D7*E7</f>
        <v>0</v>
      </c>
      <c r="J7" s="179">
        <f>K7-I7</f>
        <v>0</v>
      </c>
      <c r="K7" s="179">
        <f>D7*H7</f>
        <v>0</v>
      </c>
      <c r="L7" s="541"/>
      <c r="M7" s="404"/>
    </row>
    <row r="8" spans="1:13" ht="15" customHeight="1">
      <c r="A8" s="142"/>
      <c r="B8" s="142"/>
      <c r="C8" s="142"/>
      <c r="D8" s="142"/>
      <c r="E8" s="142"/>
      <c r="F8" s="142"/>
      <c r="G8" s="142"/>
      <c r="H8" s="21" t="s">
        <v>277</v>
      </c>
      <c r="I8" s="176">
        <f>SUM(I4:I7)</f>
        <v>0</v>
      </c>
      <c r="J8" s="176">
        <f>SUM(J4:J7)</f>
        <v>0</v>
      </c>
      <c r="K8" s="176">
        <f>SUM(K4:K7)</f>
        <v>0</v>
      </c>
      <c r="L8" s="610"/>
    </row>
    <row r="9" spans="1:13">
      <c r="F9" s="13"/>
      <c r="G9" s="13"/>
      <c r="H9" s="14"/>
      <c r="I9" s="14"/>
      <c r="J9" s="14"/>
      <c r="K9" s="193"/>
      <c r="L9" s="193"/>
    </row>
    <row r="10" spans="1:13">
      <c r="A10" s="659" t="s">
        <v>223</v>
      </c>
      <c r="B10" s="660"/>
      <c r="C10" s="660"/>
      <c r="D10" s="660"/>
      <c r="E10" s="660"/>
      <c r="F10" s="660"/>
      <c r="G10" s="660"/>
      <c r="H10" s="660"/>
      <c r="I10" s="660"/>
      <c r="J10" s="660"/>
    </row>
    <row r="11" spans="1:13">
      <c r="A11" s="660"/>
      <c r="B11" s="660"/>
      <c r="C11" s="660"/>
      <c r="D11" s="660"/>
      <c r="E11" s="660"/>
      <c r="F11" s="660"/>
      <c r="G11" s="660"/>
      <c r="H11" s="660"/>
      <c r="I11" s="660"/>
      <c r="J11" s="660"/>
    </row>
    <row r="12" spans="1:13">
      <c r="A12" s="660"/>
      <c r="B12" s="660"/>
      <c r="C12" s="660"/>
      <c r="D12" s="660"/>
      <c r="E12" s="660"/>
      <c r="F12" s="660"/>
      <c r="G12" s="660"/>
      <c r="H12" s="660"/>
      <c r="I12" s="660"/>
      <c r="J12" s="660"/>
    </row>
    <row r="13" spans="1:13">
      <c r="A13" s="660"/>
      <c r="B13" s="660"/>
      <c r="C13" s="660"/>
      <c r="D13" s="660"/>
      <c r="E13" s="660"/>
      <c r="F13" s="660"/>
      <c r="G13" s="660"/>
      <c r="H13" s="660"/>
      <c r="I13" s="660"/>
      <c r="J13" s="660"/>
    </row>
    <row r="14" spans="1:13" ht="7.5" customHeight="1">
      <c r="A14" s="660"/>
      <c r="B14" s="660"/>
      <c r="C14" s="660"/>
      <c r="D14" s="660"/>
      <c r="E14" s="660"/>
      <c r="F14" s="660"/>
      <c r="G14" s="660"/>
      <c r="H14" s="660"/>
      <c r="I14" s="660"/>
      <c r="J14" s="660"/>
    </row>
    <row r="15" spans="1:13" hidden="1">
      <c r="A15" s="660"/>
      <c r="B15" s="660"/>
      <c r="C15" s="660"/>
      <c r="D15" s="660"/>
      <c r="E15" s="660"/>
      <c r="F15" s="660"/>
      <c r="G15" s="660"/>
      <c r="H15" s="660"/>
      <c r="I15" s="660"/>
      <c r="J15" s="660"/>
    </row>
    <row r="16" spans="1:13" hidden="1">
      <c r="A16" s="660"/>
      <c r="B16" s="660"/>
      <c r="C16" s="660"/>
      <c r="D16" s="660"/>
      <c r="E16" s="660"/>
      <c r="F16" s="660"/>
      <c r="G16" s="660"/>
      <c r="H16" s="660"/>
      <c r="I16" s="660"/>
      <c r="J16" s="660"/>
    </row>
    <row r="17" spans="1:10" hidden="1">
      <c r="A17" s="660"/>
      <c r="B17" s="660"/>
      <c r="C17" s="660"/>
      <c r="D17" s="660"/>
      <c r="E17" s="660"/>
      <c r="F17" s="660"/>
      <c r="G17" s="660"/>
      <c r="H17" s="660"/>
      <c r="I17" s="660"/>
      <c r="J17" s="660"/>
    </row>
    <row r="18" spans="1:10" ht="37.5" hidden="1" customHeight="1">
      <c r="A18" s="660"/>
      <c r="B18" s="660"/>
      <c r="C18" s="660"/>
      <c r="D18" s="660"/>
      <c r="E18" s="660"/>
      <c r="F18" s="660"/>
      <c r="G18" s="660"/>
      <c r="H18" s="660"/>
      <c r="I18" s="660"/>
      <c r="J18" s="660"/>
    </row>
    <row r="19" spans="1:10">
      <c r="F19" s="13"/>
      <c r="G19" s="13"/>
      <c r="H19" s="14"/>
      <c r="I19" s="14"/>
      <c r="J19" s="14"/>
    </row>
    <row r="20" spans="1:10">
      <c r="F20" s="13"/>
      <c r="G20" s="13"/>
      <c r="H20" s="14"/>
      <c r="I20" s="14"/>
      <c r="J20" s="14"/>
    </row>
    <row r="21" spans="1:10">
      <c r="F21" s="13"/>
      <c r="G21" s="13"/>
      <c r="H21" s="14"/>
      <c r="I21" s="14"/>
      <c r="J21" s="14"/>
    </row>
    <row r="22" spans="1:10">
      <c r="F22" s="13"/>
      <c r="G22" s="13"/>
      <c r="H22" s="14"/>
      <c r="I22" s="14"/>
      <c r="J22" s="14"/>
    </row>
    <row r="23" spans="1:10">
      <c r="F23" s="13"/>
      <c r="G23" s="13"/>
      <c r="H23" s="14"/>
      <c r="I23" s="14"/>
      <c r="J23" s="14"/>
    </row>
    <row r="24" spans="1:10">
      <c r="F24" s="13"/>
      <c r="G24" s="13"/>
      <c r="H24" s="14"/>
      <c r="I24" s="14"/>
      <c r="J24" s="14"/>
    </row>
    <row r="25" spans="1:10">
      <c r="F25" s="13"/>
      <c r="G25" s="13"/>
      <c r="H25" s="14"/>
      <c r="I25" s="14"/>
      <c r="J25" s="14"/>
    </row>
    <row r="26" spans="1:10">
      <c r="F26" s="13"/>
      <c r="G26" s="13"/>
      <c r="H26" s="14"/>
      <c r="I26" s="14"/>
      <c r="J26" s="14"/>
    </row>
    <row r="27" spans="1:10">
      <c r="F27" s="13"/>
      <c r="G27" s="13"/>
      <c r="H27" s="14"/>
      <c r="I27" s="14"/>
      <c r="J27" s="14"/>
    </row>
    <row r="28" spans="1:10">
      <c r="F28" s="13"/>
      <c r="G28" s="13"/>
      <c r="H28" s="14"/>
      <c r="I28" s="14"/>
      <c r="J28" s="14"/>
    </row>
    <row r="29" spans="1:10">
      <c r="F29" s="13"/>
      <c r="G29" s="13"/>
      <c r="H29" s="14"/>
      <c r="I29" s="14"/>
      <c r="J29" s="14"/>
    </row>
    <row r="30" spans="1:10">
      <c r="F30" s="13"/>
      <c r="G30" s="13"/>
      <c r="H30" s="14"/>
      <c r="I30" s="14"/>
      <c r="J30" s="14"/>
    </row>
    <row r="31" spans="1:10">
      <c r="F31" s="13"/>
      <c r="G31" s="13"/>
      <c r="H31" s="14"/>
      <c r="I31" s="14"/>
      <c r="J31" s="14"/>
    </row>
    <row r="32" spans="1:10">
      <c r="F32" s="13"/>
      <c r="G32" s="13"/>
      <c r="H32" s="14"/>
      <c r="I32" s="14"/>
      <c r="J32" s="14"/>
    </row>
    <row r="33" spans="6:10">
      <c r="F33" s="13"/>
      <c r="G33" s="13"/>
      <c r="H33" s="14"/>
      <c r="I33" s="14"/>
      <c r="J33" s="14"/>
    </row>
    <row r="34" spans="6:10">
      <c r="F34" s="13"/>
      <c r="G34" s="13"/>
      <c r="H34" s="14"/>
      <c r="I34" s="14"/>
      <c r="J34" s="14"/>
    </row>
    <row r="35" spans="6:10">
      <c r="F35" s="13"/>
      <c r="G35" s="13"/>
      <c r="H35" s="14"/>
      <c r="I35" s="14"/>
      <c r="J35" s="14"/>
    </row>
    <row r="36" spans="6:10">
      <c r="F36" s="13"/>
      <c r="G36" s="13"/>
      <c r="H36" s="14"/>
      <c r="I36" s="14"/>
      <c r="J36" s="14"/>
    </row>
    <row r="37" spans="6:10">
      <c r="F37" s="13"/>
      <c r="G37" s="13"/>
      <c r="H37" s="14"/>
      <c r="I37" s="14"/>
      <c r="J37" s="14"/>
    </row>
    <row r="38" spans="6:10">
      <c r="F38" s="13"/>
      <c r="G38" s="13"/>
      <c r="H38" s="14"/>
      <c r="I38" s="14"/>
      <c r="J38" s="14"/>
    </row>
    <row r="39" spans="6:10">
      <c r="F39" s="13"/>
      <c r="G39" s="13"/>
      <c r="H39" s="14"/>
      <c r="I39" s="14"/>
      <c r="J39" s="14"/>
    </row>
    <row r="40" spans="6:10">
      <c r="F40" s="13"/>
      <c r="G40" s="13"/>
      <c r="H40" s="14"/>
      <c r="I40" s="14"/>
      <c r="J40" s="14"/>
    </row>
    <row r="41" spans="6:10">
      <c r="F41" s="13"/>
      <c r="G41" s="13"/>
      <c r="H41" s="14"/>
      <c r="I41" s="14"/>
      <c r="J41" s="14"/>
    </row>
    <row r="42" spans="6:10">
      <c r="F42" s="13"/>
      <c r="G42" s="13"/>
      <c r="H42" s="14"/>
      <c r="I42" s="14"/>
      <c r="J42" s="14"/>
    </row>
    <row r="43" spans="6:10">
      <c r="F43" s="13"/>
      <c r="G43" s="13"/>
      <c r="H43" s="14"/>
      <c r="I43" s="14"/>
      <c r="J43" s="14"/>
    </row>
    <row r="44" spans="6:10">
      <c r="F44" s="13"/>
      <c r="G44" s="13"/>
      <c r="H44" s="14"/>
      <c r="I44" s="14"/>
      <c r="J44" s="14"/>
    </row>
    <row r="45" spans="6:10">
      <c r="F45" s="13"/>
      <c r="G45" s="13"/>
      <c r="H45" s="14"/>
      <c r="I45" s="14"/>
      <c r="J45" s="14"/>
    </row>
    <row r="46" spans="6:10">
      <c r="F46" s="13"/>
      <c r="G46" s="13"/>
      <c r="H46" s="14"/>
      <c r="I46" s="14"/>
      <c r="J46" s="14"/>
    </row>
    <row r="47" spans="6:10">
      <c r="F47" s="13"/>
      <c r="G47" s="13"/>
      <c r="H47" s="14"/>
      <c r="I47" s="14"/>
      <c r="J47" s="14"/>
    </row>
    <row r="48" spans="6:10">
      <c r="F48" s="13"/>
      <c r="G48" s="13"/>
      <c r="H48" s="14"/>
      <c r="I48" s="14"/>
      <c r="J48" s="14"/>
    </row>
    <row r="49" spans="6:10">
      <c r="F49" s="13"/>
      <c r="G49" s="13"/>
      <c r="H49" s="14"/>
      <c r="I49" s="14"/>
      <c r="J49" s="14"/>
    </row>
    <row r="50" spans="6:10">
      <c r="F50" s="13"/>
      <c r="G50" s="13"/>
      <c r="H50" s="14"/>
      <c r="I50" s="14"/>
      <c r="J50" s="14"/>
    </row>
    <row r="51" spans="6:10">
      <c r="F51" s="13"/>
      <c r="G51" s="13"/>
      <c r="H51" s="14"/>
      <c r="I51" s="14"/>
      <c r="J51" s="14"/>
    </row>
    <row r="52" spans="6:10">
      <c r="F52" s="13"/>
      <c r="G52" s="13"/>
      <c r="H52" s="14"/>
      <c r="I52" s="14"/>
      <c r="J52" s="14"/>
    </row>
    <row r="53" spans="6:10">
      <c r="F53" s="13"/>
      <c r="G53" s="13"/>
      <c r="H53" s="14"/>
      <c r="I53" s="14"/>
      <c r="J53" s="14"/>
    </row>
    <row r="54" spans="6:10">
      <c r="F54" s="13"/>
      <c r="G54" s="13"/>
      <c r="H54" s="14"/>
      <c r="I54" s="14"/>
      <c r="J54" s="14"/>
    </row>
    <row r="55" spans="6:10">
      <c r="F55" s="13"/>
      <c r="G55" s="13"/>
      <c r="H55" s="14"/>
      <c r="I55" s="14"/>
      <c r="J55" s="14"/>
    </row>
    <row r="56" spans="6:10">
      <c r="F56" s="13"/>
      <c r="G56" s="13"/>
      <c r="H56" s="14"/>
      <c r="I56" s="14"/>
      <c r="J56" s="14"/>
    </row>
    <row r="57" spans="6:10">
      <c r="F57" s="13"/>
      <c r="G57" s="13"/>
      <c r="H57" s="14"/>
      <c r="I57" s="14"/>
      <c r="J57" s="14"/>
    </row>
    <row r="58" spans="6:10">
      <c r="F58" s="13"/>
      <c r="G58" s="13"/>
      <c r="H58" s="14"/>
      <c r="I58" s="14"/>
      <c r="J58" s="14"/>
    </row>
    <row r="59" spans="6:10">
      <c r="F59" s="13"/>
      <c r="G59" s="13"/>
      <c r="H59" s="14"/>
      <c r="I59" s="14"/>
      <c r="J59" s="14"/>
    </row>
    <row r="60" spans="6:10">
      <c r="F60" s="13"/>
      <c r="G60" s="13"/>
      <c r="H60" s="14"/>
      <c r="I60" s="14"/>
      <c r="J60" s="14"/>
    </row>
    <row r="61" spans="6:10">
      <c r="F61" s="13"/>
      <c r="G61" s="13"/>
      <c r="H61" s="14"/>
      <c r="I61" s="14"/>
      <c r="J61" s="14"/>
    </row>
    <row r="62" spans="6:10">
      <c r="F62" s="13"/>
      <c r="G62" s="13"/>
      <c r="H62" s="14"/>
      <c r="I62" s="14"/>
      <c r="J62" s="14"/>
    </row>
    <row r="63" spans="6:10">
      <c r="F63" s="13"/>
      <c r="G63" s="13"/>
      <c r="H63" s="14"/>
      <c r="I63" s="14"/>
      <c r="J63" s="14"/>
    </row>
    <row r="64" spans="6:10">
      <c r="F64" s="13"/>
      <c r="G64" s="13"/>
      <c r="H64" s="14"/>
      <c r="I64" s="14"/>
      <c r="J64" s="14"/>
    </row>
    <row r="65" spans="6:10">
      <c r="F65" s="13"/>
      <c r="G65" s="13"/>
      <c r="H65" s="14"/>
      <c r="I65" s="14"/>
      <c r="J65" s="14"/>
    </row>
    <row r="66" spans="6:10">
      <c r="F66" s="13"/>
      <c r="G66" s="13"/>
      <c r="H66" s="14"/>
      <c r="I66" s="14"/>
      <c r="J66" s="14"/>
    </row>
    <row r="67" spans="6:10">
      <c r="F67" s="13"/>
      <c r="G67" s="13"/>
      <c r="H67" s="14"/>
      <c r="I67" s="14"/>
      <c r="J67" s="14"/>
    </row>
    <row r="68" spans="6:10">
      <c r="F68" s="13"/>
      <c r="G68" s="13"/>
      <c r="H68" s="14"/>
      <c r="I68" s="14"/>
      <c r="J68" s="14"/>
    </row>
    <row r="69" spans="6:10">
      <c r="F69" s="13"/>
      <c r="G69" s="13"/>
      <c r="H69" s="14"/>
      <c r="I69" s="14"/>
      <c r="J69" s="14"/>
    </row>
    <row r="70" spans="6:10">
      <c r="F70" s="13"/>
      <c r="G70" s="13"/>
      <c r="H70" s="14"/>
      <c r="I70" s="14"/>
      <c r="J70" s="14"/>
    </row>
    <row r="71" spans="6:10">
      <c r="F71" s="13"/>
      <c r="G71" s="13"/>
      <c r="H71" s="14"/>
      <c r="I71" s="14"/>
      <c r="J71" s="14"/>
    </row>
    <row r="72" spans="6:10">
      <c r="F72" s="13"/>
      <c r="G72" s="13"/>
      <c r="H72" s="14"/>
      <c r="I72" s="14"/>
      <c r="J72" s="14"/>
    </row>
    <row r="73" spans="6:10">
      <c r="F73" s="13"/>
      <c r="G73" s="13"/>
      <c r="H73" s="14"/>
      <c r="I73" s="14"/>
      <c r="J73" s="14"/>
    </row>
    <row r="74" spans="6:10">
      <c r="F74" s="13"/>
      <c r="G74" s="13"/>
      <c r="H74" s="14"/>
      <c r="I74" s="14"/>
      <c r="J74" s="14"/>
    </row>
    <row r="75" spans="6:10">
      <c r="F75" s="13"/>
      <c r="G75" s="13"/>
      <c r="H75" s="14"/>
      <c r="I75" s="14"/>
      <c r="J75" s="14"/>
    </row>
    <row r="76" spans="6:10">
      <c r="F76" s="13"/>
      <c r="G76" s="13"/>
      <c r="H76" s="14"/>
      <c r="I76" s="14"/>
      <c r="J76" s="14"/>
    </row>
    <row r="77" spans="6:10">
      <c r="F77" s="13"/>
      <c r="G77" s="13"/>
      <c r="H77" s="14"/>
      <c r="I77" s="14"/>
      <c r="J77" s="14"/>
    </row>
    <row r="78" spans="6:10">
      <c r="F78" s="13"/>
      <c r="G78" s="13"/>
      <c r="H78" s="14"/>
      <c r="I78" s="14"/>
      <c r="J78" s="14"/>
    </row>
  </sheetData>
  <mergeCells count="2">
    <mergeCell ref="A2:J2"/>
    <mergeCell ref="A10:J18"/>
  </mergeCells>
  <pageMargins left="0.70866141732283472" right="0.70866141732283472" top="0.74803149606299213" bottom="0.74803149606299213" header="0.31496062992125984" footer="0.31496062992125984"/>
  <pageSetup paperSize="9" scale="61" fitToHeight="0" orientation="landscape" r:id="rId1"/>
  <headerFooter>
    <oddFooter>&amp;A&amp;RStrona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zoomScaleNormal="100" workbookViewId="0">
      <pane ySplit="2" topLeftCell="A3" activePane="bottomLeft" state="frozen"/>
      <selection pane="bottomLeft" activeCell="M2" sqref="M2"/>
    </sheetView>
  </sheetViews>
  <sheetFormatPr defaultRowHeight="12.75"/>
  <cols>
    <col min="1" max="1" width="3.7109375" style="52" customWidth="1"/>
    <col min="2" max="2" width="58.42578125" style="53" customWidth="1"/>
    <col min="3" max="3" width="11.5703125" style="9" customWidth="1"/>
    <col min="4" max="4" width="5.85546875" style="9" customWidth="1"/>
    <col min="5" max="5" width="12.85546875" style="11" customWidth="1"/>
    <col min="6" max="7" width="10.140625" style="12" customWidth="1"/>
    <col min="8" max="8" width="15.7109375" style="11" customWidth="1"/>
    <col min="9" max="9" width="13" style="11" customWidth="1"/>
    <col min="10" max="10" width="12.140625" style="11" customWidth="1"/>
    <col min="11" max="11" width="14" style="9" customWidth="1"/>
    <col min="12" max="12" width="14" style="602" customWidth="1"/>
    <col min="13" max="13" width="7.42578125" style="9" customWidth="1"/>
    <col min="14" max="16384" width="9.140625" style="9"/>
  </cols>
  <sheetData>
    <row r="1" spans="1:13">
      <c r="A1" s="658" t="s">
        <v>549</v>
      </c>
      <c r="B1" s="658"/>
      <c r="C1" s="658"/>
      <c r="D1" s="658"/>
      <c r="E1" s="658"/>
      <c r="F1" s="658"/>
      <c r="G1" s="658"/>
      <c r="H1" s="658"/>
      <c r="I1" s="658"/>
      <c r="J1" s="658"/>
    </row>
    <row r="2" spans="1:13" s="6" customFormat="1" ht="38.25">
      <c r="A2" s="16" t="s">
        <v>0</v>
      </c>
      <c r="B2" s="20" t="s">
        <v>1</v>
      </c>
      <c r="C2" s="3" t="s">
        <v>2</v>
      </c>
      <c r="D2" s="3" t="s">
        <v>3</v>
      </c>
      <c r="E2" s="4" t="s">
        <v>7</v>
      </c>
      <c r="F2" s="5" t="s">
        <v>315</v>
      </c>
      <c r="G2" s="5" t="s">
        <v>304</v>
      </c>
      <c r="H2" s="4" t="s">
        <v>5</v>
      </c>
      <c r="I2" s="4" t="s">
        <v>6</v>
      </c>
      <c r="J2" s="4" t="s">
        <v>8</v>
      </c>
      <c r="K2" s="4" t="s">
        <v>9</v>
      </c>
      <c r="L2" s="540" t="s">
        <v>547</v>
      </c>
      <c r="M2" s="576" t="s">
        <v>406</v>
      </c>
    </row>
    <row r="3" spans="1:13" ht="25.5">
      <c r="A3" s="16">
        <v>1</v>
      </c>
      <c r="B3" s="20" t="s">
        <v>187</v>
      </c>
      <c r="C3" s="137" t="s">
        <v>14</v>
      </c>
      <c r="D3" s="139">
        <v>10</v>
      </c>
      <c r="E3" s="197"/>
      <c r="F3" s="141">
        <v>0.08</v>
      </c>
      <c r="G3" s="193">
        <f>E3*F3</f>
        <v>0</v>
      </c>
      <c r="H3" s="198">
        <f>E3+G3</f>
        <v>0</v>
      </c>
      <c r="I3" s="198">
        <f>D3*E3</f>
        <v>0</v>
      </c>
      <c r="J3" s="198">
        <f>K3-I3</f>
        <v>0</v>
      </c>
      <c r="K3" s="198">
        <f>D3*H3</f>
        <v>0</v>
      </c>
      <c r="L3" s="611"/>
      <c r="M3" s="404"/>
    </row>
    <row r="4" spans="1:13" ht="27.75" customHeight="1">
      <c r="A4" s="25">
        <v>2</v>
      </c>
      <c r="B4" s="20" t="s">
        <v>188</v>
      </c>
      <c r="C4" s="137" t="s">
        <v>14</v>
      </c>
      <c r="D4" s="139">
        <v>10</v>
      </c>
      <c r="E4" s="197"/>
      <c r="F4" s="141">
        <v>0.08</v>
      </c>
      <c r="G4" s="175">
        <f>E4*F4</f>
        <v>0</v>
      </c>
      <c r="H4" s="198">
        <f>E4+G4</f>
        <v>0</v>
      </c>
      <c r="I4" s="198">
        <f>D4*E4</f>
        <v>0</v>
      </c>
      <c r="J4" s="198">
        <f>K4-I4</f>
        <v>0</v>
      </c>
      <c r="K4" s="198">
        <f>D4*H4</f>
        <v>0</v>
      </c>
      <c r="L4" s="611"/>
      <c r="M4" s="404"/>
    </row>
    <row r="5" spans="1:13" ht="30" customHeight="1">
      <c r="A5" s="25">
        <v>3</v>
      </c>
      <c r="B5" s="20" t="s">
        <v>189</v>
      </c>
      <c r="C5" s="137" t="s">
        <v>14</v>
      </c>
      <c r="D5" s="139">
        <v>5</v>
      </c>
      <c r="E5" s="197"/>
      <c r="F5" s="141">
        <v>0.08</v>
      </c>
      <c r="G5" s="193">
        <f t="shared" ref="G5:G7" si="0">E5*F5</f>
        <v>0</v>
      </c>
      <c r="H5" s="198">
        <f t="shared" ref="H5:H7" si="1">E5+G5</f>
        <v>0</v>
      </c>
      <c r="I5" s="198">
        <f t="shared" ref="I5:I7" si="2">D5*E5</f>
        <v>0</v>
      </c>
      <c r="J5" s="198">
        <f t="shared" ref="J5:J7" si="3">K5-I5</f>
        <v>0</v>
      </c>
      <c r="K5" s="198">
        <f t="shared" ref="K5:K7" si="4">D5*H5</f>
        <v>0</v>
      </c>
      <c r="L5" s="611"/>
      <c r="M5" s="404"/>
    </row>
    <row r="6" spans="1:13" ht="25.5">
      <c r="A6" s="25">
        <v>4</v>
      </c>
      <c r="B6" s="20" t="s">
        <v>190</v>
      </c>
      <c r="C6" s="137" t="s">
        <v>12</v>
      </c>
      <c r="D6" s="144">
        <v>5</v>
      </c>
      <c r="E6" s="197"/>
      <c r="F6" s="141">
        <v>0.08</v>
      </c>
      <c r="G6" s="175">
        <f t="shared" si="0"/>
        <v>0</v>
      </c>
      <c r="H6" s="198">
        <f t="shared" si="1"/>
        <v>0</v>
      </c>
      <c r="I6" s="198">
        <f t="shared" si="2"/>
        <v>0</v>
      </c>
      <c r="J6" s="198">
        <f t="shared" si="3"/>
        <v>0</v>
      </c>
      <c r="K6" s="198">
        <f t="shared" si="4"/>
        <v>0</v>
      </c>
      <c r="L6" s="611"/>
      <c r="M6" s="404"/>
    </row>
    <row r="7" spans="1:13" ht="25.5">
      <c r="A7" s="25">
        <v>5</v>
      </c>
      <c r="B7" s="20" t="s">
        <v>191</v>
      </c>
      <c r="C7" s="137" t="s">
        <v>12</v>
      </c>
      <c r="D7" s="144">
        <v>5</v>
      </c>
      <c r="E7" s="197"/>
      <c r="F7" s="141">
        <v>0.08</v>
      </c>
      <c r="G7" s="193">
        <f t="shared" si="0"/>
        <v>0</v>
      </c>
      <c r="H7" s="198">
        <f t="shared" si="1"/>
        <v>0</v>
      </c>
      <c r="I7" s="198">
        <f t="shared" si="2"/>
        <v>0</v>
      </c>
      <c r="J7" s="198">
        <f t="shared" si="3"/>
        <v>0</v>
      </c>
      <c r="K7" s="198">
        <f t="shared" si="4"/>
        <v>0</v>
      </c>
      <c r="L7" s="611"/>
      <c r="M7" s="404"/>
    </row>
    <row r="8" spans="1:13" ht="15" customHeight="1">
      <c r="A8" s="142"/>
      <c r="B8" s="142"/>
      <c r="C8" s="142"/>
      <c r="D8" s="142"/>
      <c r="E8" s="142"/>
      <c r="F8" s="142"/>
      <c r="G8" s="142"/>
      <c r="H8" s="21" t="s">
        <v>277</v>
      </c>
      <c r="I8" s="176">
        <f>SUM(I3:I7)</f>
        <v>0</v>
      </c>
      <c r="J8" s="176">
        <f>SUM(J3:J7)</f>
        <v>0</v>
      </c>
      <c r="K8" s="176">
        <f>SUM(K3:K7)</f>
        <v>0</v>
      </c>
      <c r="L8" s="610"/>
    </row>
    <row r="9" spans="1:13">
      <c r="F9" s="13"/>
      <c r="G9" s="13"/>
      <c r="H9" s="14"/>
      <c r="I9" s="14"/>
      <c r="J9" s="14"/>
    </row>
    <row r="10" spans="1:13" ht="65.25" customHeight="1">
      <c r="A10" s="661" t="s">
        <v>155</v>
      </c>
      <c r="B10" s="662"/>
      <c r="C10" s="662"/>
      <c r="D10" s="662"/>
      <c r="E10" s="662"/>
      <c r="F10" s="662"/>
      <c r="G10" s="662"/>
      <c r="H10" s="662"/>
      <c r="I10" s="662"/>
      <c r="J10" s="662"/>
    </row>
    <row r="11" spans="1:13">
      <c r="F11" s="13"/>
      <c r="G11" s="13"/>
      <c r="H11" s="14"/>
      <c r="I11" s="14"/>
      <c r="J11" s="14"/>
    </row>
    <row r="12" spans="1:13">
      <c r="F12" s="13"/>
      <c r="G12" s="13"/>
      <c r="H12" s="14"/>
      <c r="I12" s="14"/>
      <c r="J12" s="14"/>
    </row>
    <row r="13" spans="1:13">
      <c r="F13" s="13"/>
      <c r="G13" s="13"/>
      <c r="H13" s="14"/>
      <c r="I13" s="14"/>
      <c r="J13" s="14"/>
    </row>
    <row r="14" spans="1:13">
      <c r="F14" s="13"/>
      <c r="G14" s="13"/>
      <c r="H14" s="14"/>
      <c r="I14" s="14"/>
      <c r="J14" s="14"/>
    </row>
    <row r="15" spans="1:13">
      <c r="F15" s="13"/>
      <c r="G15" s="13"/>
      <c r="H15" s="14"/>
      <c r="I15" s="14"/>
      <c r="J15" s="14"/>
    </row>
    <row r="16" spans="1:13">
      <c r="F16" s="13"/>
      <c r="G16" s="13"/>
      <c r="H16" s="14"/>
      <c r="I16" s="14"/>
      <c r="J16" s="14"/>
    </row>
    <row r="17" spans="6:10">
      <c r="F17" s="13"/>
      <c r="G17" s="13"/>
      <c r="H17" s="14"/>
      <c r="I17" s="14"/>
      <c r="J17" s="14"/>
    </row>
    <row r="18" spans="6:10">
      <c r="F18" s="13"/>
      <c r="G18" s="13"/>
      <c r="H18" s="14"/>
      <c r="I18" s="14"/>
      <c r="J18" s="14"/>
    </row>
    <row r="19" spans="6:10">
      <c r="F19" s="13"/>
      <c r="G19" s="13"/>
      <c r="H19" s="14"/>
      <c r="I19" s="14"/>
      <c r="J19" s="14"/>
    </row>
    <row r="20" spans="6:10">
      <c r="F20" s="13"/>
      <c r="G20" s="13"/>
      <c r="H20" s="14"/>
      <c r="I20" s="14"/>
      <c r="J20" s="14"/>
    </row>
    <row r="21" spans="6:10">
      <c r="F21" s="13"/>
      <c r="G21" s="13"/>
      <c r="H21" s="14"/>
      <c r="I21" s="14"/>
      <c r="J21" s="14"/>
    </row>
    <row r="22" spans="6:10">
      <c r="F22" s="13"/>
      <c r="G22" s="13"/>
      <c r="H22" s="14"/>
      <c r="I22" s="14"/>
      <c r="J22" s="14"/>
    </row>
    <row r="23" spans="6:10">
      <c r="F23" s="13"/>
      <c r="G23" s="13"/>
      <c r="H23" s="14"/>
      <c r="I23" s="14"/>
      <c r="J23" s="14"/>
    </row>
    <row r="24" spans="6:10">
      <c r="F24" s="13"/>
      <c r="G24" s="13"/>
      <c r="H24" s="14"/>
      <c r="I24" s="14"/>
      <c r="J24" s="14"/>
    </row>
    <row r="25" spans="6:10">
      <c r="F25" s="13"/>
      <c r="G25" s="13"/>
      <c r="H25" s="14"/>
      <c r="I25" s="14"/>
      <c r="J25" s="14"/>
    </row>
    <row r="26" spans="6:10">
      <c r="F26" s="13"/>
      <c r="G26" s="13"/>
      <c r="H26" s="14"/>
      <c r="I26" s="14"/>
      <c r="J26" s="14"/>
    </row>
    <row r="27" spans="6:10">
      <c r="F27" s="13"/>
      <c r="G27" s="13"/>
      <c r="H27" s="14"/>
      <c r="I27" s="14"/>
      <c r="J27" s="14"/>
    </row>
    <row r="28" spans="6:10">
      <c r="F28" s="13"/>
      <c r="G28" s="13"/>
      <c r="H28" s="14"/>
      <c r="I28" s="14"/>
      <c r="J28" s="14"/>
    </row>
    <row r="29" spans="6:10">
      <c r="F29" s="13"/>
      <c r="G29" s="13"/>
      <c r="H29" s="14"/>
      <c r="I29" s="14"/>
      <c r="J29" s="14"/>
    </row>
    <row r="30" spans="6:10">
      <c r="F30" s="13"/>
      <c r="G30" s="13"/>
      <c r="H30" s="14"/>
      <c r="I30" s="14"/>
      <c r="J30" s="14"/>
    </row>
    <row r="31" spans="6:10">
      <c r="F31" s="13"/>
      <c r="G31" s="13"/>
      <c r="H31" s="14"/>
      <c r="I31" s="14"/>
      <c r="J31" s="14"/>
    </row>
    <row r="32" spans="6:10">
      <c r="F32" s="13"/>
      <c r="G32" s="13"/>
      <c r="H32" s="14"/>
      <c r="I32" s="14"/>
      <c r="J32" s="14"/>
    </row>
    <row r="33" spans="6:10">
      <c r="F33" s="13"/>
      <c r="G33" s="13"/>
      <c r="H33" s="14"/>
      <c r="I33" s="14"/>
      <c r="J33" s="14"/>
    </row>
    <row r="34" spans="6:10">
      <c r="F34" s="13"/>
      <c r="G34" s="13"/>
      <c r="H34" s="14"/>
      <c r="I34" s="14"/>
      <c r="J34" s="14"/>
    </row>
    <row r="35" spans="6:10">
      <c r="F35" s="13"/>
      <c r="G35" s="13"/>
      <c r="H35" s="14"/>
      <c r="I35" s="14"/>
      <c r="J35" s="14"/>
    </row>
    <row r="36" spans="6:10">
      <c r="F36" s="13"/>
      <c r="G36" s="13"/>
      <c r="H36" s="14"/>
      <c r="I36" s="14"/>
      <c r="J36" s="14"/>
    </row>
    <row r="37" spans="6:10">
      <c r="F37" s="13"/>
      <c r="G37" s="13"/>
      <c r="H37" s="14"/>
      <c r="I37" s="14"/>
      <c r="J37" s="14"/>
    </row>
    <row r="38" spans="6:10">
      <c r="F38" s="13"/>
      <c r="G38" s="13"/>
      <c r="H38" s="14"/>
      <c r="I38" s="14"/>
      <c r="J38" s="14"/>
    </row>
    <row r="39" spans="6:10">
      <c r="F39" s="13"/>
      <c r="G39" s="13"/>
      <c r="H39" s="14"/>
      <c r="I39" s="14"/>
      <c r="J39" s="14"/>
    </row>
    <row r="40" spans="6:10">
      <c r="F40" s="13"/>
      <c r="G40" s="13"/>
      <c r="H40" s="14"/>
      <c r="I40" s="14"/>
      <c r="J40" s="14"/>
    </row>
    <row r="41" spans="6:10">
      <c r="F41" s="13"/>
      <c r="G41" s="13"/>
      <c r="H41" s="14"/>
      <c r="I41" s="14"/>
      <c r="J41" s="14"/>
    </row>
    <row r="42" spans="6:10">
      <c r="F42" s="13"/>
      <c r="G42" s="13"/>
      <c r="H42" s="14"/>
      <c r="I42" s="14"/>
      <c r="J42" s="14"/>
    </row>
    <row r="43" spans="6:10">
      <c r="F43" s="13"/>
      <c r="G43" s="13"/>
      <c r="H43" s="14"/>
      <c r="I43" s="14"/>
      <c r="J43" s="14"/>
    </row>
    <row r="44" spans="6:10">
      <c r="F44" s="13"/>
      <c r="G44" s="13"/>
      <c r="H44" s="14"/>
      <c r="I44" s="14"/>
      <c r="J44" s="14"/>
    </row>
    <row r="45" spans="6:10">
      <c r="F45" s="13"/>
      <c r="G45" s="13"/>
      <c r="H45" s="14"/>
      <c r="I45" s="14"/>
      <c r="J45" s="14"/>
    </row>
    <row r="46" spans="6:10">
      <c r="F46" s="13"/>
      <c r="G46" s="13"/>
      <c r="H46" s="14"/>
      <c r="I46" s="14"/>
      <c r="J46" s="14"/>
    </row>
    <row r="47" spans="6:10">
      <c r="F47" s="13"/>
      <c r="G47" s="13"/>
      <c r="H47" s="14"/>
      <c r="I47" s="14"/>
      <c r="J47" s="14"/>
    </row>
    <row r="48" spans="6:10">
      <c r="F48" s="13"/>
      <c r="G48" s="13"/>
      <c r="H48" s="14"/>
      <c r="I48" s="14"/>
      <c r="J48" s="14"/>
    </row>
    <row r="49" spans="6:10">
      <c r="F49" s="13"/>
      <c r="G49" s="13"/>
      <c r="H49" s="14"/>
      <c r="I49" s="14"/>
      <c r="J49" s="14"/>
    </row>
    <row r="50" spans="6:10">
      <c r="F50" s="13"/>
      <c r="G50" s="13"/>
      <c r="H50" s="14"/>
      <c r="I50" s="14"/>
      <c r="J50" s="14"/>
    </row>
    <row r="51" spans="6:10">
      <c r="F51" s="13"/>
      <c r="G51" s="13"/>
      <c r="H51" s="14"/>
      <c r="I51" s="14"/>
      <c r="J51" s="14"/>
    </row>
    <row r="52" spans="6:10">
      <c r="F52" s="13"/>
      <c r="G52" s="13"/>
      <c r="H52" s="14"/>
      <c r="I52" s="14"/>
      <c r="J52" s="14"/>
    </row>
    <row r="53" spans="6:10">
      <c r="F53" s="13"/>
      <c r="G53" s="13"/>
      <c r="H53" s="14"/>
      <c r="I53" s="14"/>
      <c r="J53" s="14"/>
    </row>
    <row r="54" spans="6:10">
      <c r="F54" s="13"/>
      <c r="G54" s="13"/>
      <c r="H54" s="14"/>
      <c r="I54" s="14"/>
      <c r="J54" s="14"/>
    </row>
    <row r="55" spans="6:10">
      <c r="F55" s="13"/>
      <c r="G55" s="13"/>
      <c r="H55" s="14"/>
      <c r="I55" s="14"/>
      <c r="J55" s="14"/>
    </row>
    <row r="56" spans="6:10">
      <c r="F56" s="13"/>
      <c r="G56" s="13"/>
      <c r="H56" s="14"/>
      <c r="I56" s="14"/>
      <c r="J56" s="14"/>
    </row>
    <row r="57" spans="6:10">
      <c r="F57" s="13"/>
      <c r="G57" s="13"/>
      <c r="H57" s="14"/>
      <c r="I57" s="14"/>
      <c r="J57" s="14"/>
    </row>
    <row r="58" spans="6:10">
      <c r="F58" s="13"/>
      <c r="G58" s="13"/>
      <c r="H58" s="14"/>
      <c r="I58" s="14"/>
      <c r="J58" s="14"/>
    </row>
    <row r="59" spans="6:10">
      <c r="F59" s="13"/>
      <c r="G59" s="13"/>
      <c r="H59" s="14"/>
      <c r="I59" s="14"/>
      <c r="J59" s="14"/>
    </row>
    <row r="60" spans="6:10">
      <c r="F60" s="13"/>
      <c r="G60" s="13"/>
      <c r="H60" s="14"/>
      <c r="I60" s="14"/>
      <c r="J60" s="14"/>
    </row>
    <row r="61" spans="6:10">
      <c r="F61" s="13"/>
      <c r="G61" s="13"/>
      <c r="H61" s="14"/>
      <c r="I61" s="14"/>
      <c r="J61" s="14"/>
    </row>
    <row r="62" spans="6:10">
      <c r="F62" s="13"/>
      <c r="G62" s="13"/>
      <c r="H62" s="14"/>
      <c r="I62" s="14"/>
      <c r="J62" s="14"/>
    </row>
    <row r="63" spans="6:10">
      <c r="F63" s="13"/>
      <c r="G63" s="13"/>
      <c r="H63" s="14"/>
      <c r="I63" s="14"/>
      <c r="J63" s="14"/>
    </row>
    <row r="64" spans="6:10">
      <c r="F64" s="13"/>
      <c r="G64" s="13"/>
      <c r="H64" s="14"/>
      <c r="I64" s="14"/>
      <c r="J64" s="14"/>
    </row>
    <row r="65" spans="6:10">
      <c r="F65" s="13"/>
      <c r="G65" s="13"/>
      <c r="H65" s="14"/>
      <c r="I65" s="14"/>
      <c r="J65" s="14"/>
    </row>
    <row r="66" spans="6:10">
      <c r="F66" s="13"/>
      <c r="G66" s="13"/>
      <c r="H66" s="14"/>
      <c r="I66" s="14"/>
      <c r="J66" s="14"/>
    </row>
    <row r="67" spans="6:10">
      <c r="F67" s="13"/>
      <c r="G67" s="13"/>
      <c r="H67" s="14"/>
      <c r="I67" s="14"/>
      <c r="J67" s="14"/>
    </row>
    <row r="68" spans="6:10">
      <c r="F68" s="13"/>
      <c r="G68" s="13"/>
      <c r="H68" s="14"/>
      <c r="I68" s="14"/>
      <c r="J68" s="14"/>
    </row>
    <row r="69" spans="6:10">
      <c r="F69" s="13"/>
      <c r="G69" s="13"/>
      <c r="H69" s="14"/>
      <c r="I69" s="14"/>
      <c r="J69" s="14"/>
    </row>
    <row r="70" spans="6:10">
      <c r="F70" s="13"/>
      <c r="G70" s="13"/>
      <c r="H70" s="14"/>
      <c r="I70" s="14"/>
      <c r="J70" s="14"/>
    </row>
    <row r="71" spans="6:10">
      <c r="F71" s="13"/>
      <c r="G71" s="13"/>
      <c r="H71" s="14"/>
      <c r="I71" s="14"/>
      <c r="J71" s="14"/>
    </row>
    <row r="72" spans="6:10">
      <c r="F72" s="13"/>
      <c r="G72" s="13"/>
      <c r="H72" s="14"/>
      <c r="I72" s="14"/>
      <c r="J72" s="14"/>
    </row>
    <row r="73" spans="6:10">
      <c r="F73" s="13"/>
      <c r="G73" s="13"/>
      <c r="H73" s="14"/>
      <c r="I73" s="14"/>
      <c r="J73" s="14"/>
    </row>
    <row r="74" spans="6:10">
      <c r="F74" s="13"/>
      <c r="G74" s="13"/>
      <c r="H74" s="14"/>
      <c r="I74" s="14"/>
      <c r="J74" s="14"/>
    </row>
    <row r="75" spans="6:10">
      <c r="F75" s="13"/>
      <c r="G75" s="13"/>
      <c r="H75" s="14"/>
      <c r="I75" s="14"/>
      <c r="J75" s="14"/>
    </row>
    <row r="76" spans="6:10">
      <c r="F76" s="13"/>
      <c r="G76" s="13"/>
      <c r="H76" s="14"/>
      <c r="I76" s="14"/>
      <c r="J76" s="14"/>
    </row>
    <row r="77" spans="6:10">
      <c r="F77" s="13"/>
      <c r="G77" s="13"/>
      <c r="H77" s="14"/>
      <c r="I77" s="14"/>
      <c r="J77" s="14"/>
    </row>
    <row r="78" spans="6:10">
      <c r="F78" s="13"/>
      <c r="G78" s="13"/>
      <c r="H78" s="14"/>
      <c r="I78" s="14"/>
      <c r="J78" s="14"/>
    </row>
  </sheetData>
  <mergeCells count="2">
    <mergeCell ref="A1:J1"/>
    <mergeCell ref="A10:J10"/>
  </mergeCells>
  <pageMargins left="0.70866141732283472" right="0.70866141732283472" top="0.74803149606299213" bottom="0.74803149606299213" header="0.31496062992125984" footer="0.31496062992125984"/>
  <pageSetup paperSize="9" scale="61" fitToHeight="0" orientation="landscape" r:id="rId1"/>
  <headerFooter>
    <oddFooter>&amp;A&amp;RStrona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1"/>
  <sheetViews>
    <sheetView zoomScale="70" zoomScaleNormal="70" workbookViewId="0">
      <pane ySplit="2" topLeftCell="A66" activePane="bottomLeft" state="frozen"/>
      <selection pane="bottomLeft" activeCell="A73" sqref="A73:K79"/>
    </sheetView>
  </sheetViews>
  <sheetFormatPr defaultRowHeight="12.75"/>
  <cols>
    <col min="1" max="1" width="5.5703125" style="9" customWidth="1"/>
    <col min="2" max="2" width="101" style="10" customWidth="1"/>
    <col min="3" max="3" width="13.7109375" style="9" customWidth="1"/>
    <col min="4" max="4" width="11.7109375" style="9" customWidth="1"/>
    <col min="5" max="5" width="21.7109375" style="11" customWidth="1"/>
    <col min="6" max="7" width="14.140625" style="12" customWidth="1"/>
    <col min="8" max="8" width="19" style="11" customWidth="1"/>
    <col min="9" max="9" width="15.42578125" style="11" customWidth="1"/>
    <col min="10" max="10" width="14.85546875" style="11" customWidth="1"/>
    <col min="11" max="11" width="14.140625" style="9" customWidth="1"/>
    <col min="12" max="12" width="14.140625" style="602" customWidth="1"/>
    <col min="13" max="13" width="10.140625" style="9" customWidth="1"/>
    <col min="14" max="16384" width="9.140625" style="9"/>
  </cols>
  <sheetData>
    <row r="1" spans="1:13" ht="46.5" customHeight="1">
      <c r="A1" s="663" t="s">
        <v>550</v>
      </c>
      <c r="B1" s="663"/>
      <c r="C1" s="663"/>
      <c r="D1" s="663"/>
      <c r="E1" s="663"/>
      <c r="F1" s="663"/>
      <c r="G1" s="663"/>
      <c r="H1" s="663"/>
      <c r="I1" s="663"/>
      <c r="J1" s="663"/>
    </row>
    <row r="2" spans="1:13" s="6" customFormat="1" ht="69" customHeight="1">
      <c r="A2" s="145" t="s">
        <v>0</v>
      </c>
      <c r="B2" s="146" t="s">
        <v>1</v>
      </c>
      <c r="C2" s="66" t="s">
        <v>2</v>
      </c>
      <c r="D2" s="66" t="s">
        <v>3</v>
      </c>
      <c r="E2" s="67" t="s">
        <v>7</v>
      </c>
      <c r="F2" s="68" t="s">
        <v>315</v>
      </c>
      <c r="G2" s="68" t="s">
        <v>304</v>
      </c>
      <c r="H2" s="67" t="s">
        <v>5</v>
      </c>
      <c r="I2" s="67" t="s">
        <v>6</v>
      </c>
      <c r="J2" s="67" t="s">
        <v>8</v>
      </c>
      <c r="K2" s="67" t="s">
        <v>9</v>
      </c>
      <c r="L2" s="612" t="s">
        <v>547</v>
      </c>
      <c r="M2" s="615" t="s">
        <v>406</v>
      </c>
    </row>
    <row r="3" spans="1:13" ht="204" customHeight="1">
      <c r="A3" s="57" t="s">
        <v>79</v>
      </c>
      <c r="B3" s="58" t="s">
        <v>76</v>
      </c>
      <c r="C3" s="133" t="s">
        <v>12</v>
      </c>
      <c r="D3" s="134">
        <v>5</v>
      </c>
      <c r="E3" s="135"/>
      <c r="F3" s="136">
        <v>0.08</v>
      </c>
      <c r="G3" s="205">
        <f>E3*F3</f>
        <v>0</v>
      </c>
      <c r="H3" s="59">
        <f>E3+G3</f>
        <v>0</v>
      </c>
      <c r="I3" s="59">
        <f>D3*E3</f>
        <v>0</v>
      </c>
      <c r="J3" s="59">
        <f>K3-I3</f>
        <v>0</v>
      </c>
      <c r="K3" s="147">
        <f>D3*H3</f>
        <v>0</v>
      </c>
      <c r="L3" s="613"/>
      <c r="M3" s="404"/>
    </row>
    <row r="4" spans="1:13" ht="171.75" customHeight="1">
      <c r="A4" s="57" t="s">
        <v>80</v>
      </c>
      <c r="B4" s="58" t="s">
        <v>77</v>
      </c>
      <c r="C4" s="134" t="s">
        <v>12</v>
      </c>
      <c r="D4" s="134">
        <v>3</v>
      </c>
      <c r="E4" s="135"/>
      <c r="F4" s="136">
        <v>0.08</v>
      </c>
      <c r="G4" s="205">
        <f>E4*F4</f>
        <v>0</v>
      </c>
      <c r="H4" s="59">
        <f>E4+G4</f>
        <v>0</v>
      </c>
      <c r="I4" s="59">
        <f>D4*E4</f>
        <v>0</v>
      </c>
      <c r="J4" s="59">
        <f>K4-I4</f>
        <v>0</v>
      </c>
      <c r="K4" s="147">
        <f>D4*H4</f>
        <v>0</v>
      </c>
      <c r="L4" s="613"/>
      <c r="M4" s="404"/>
    </row>
    <row r="5" spans="1:13" ht="171.75" customHeight="1">
      <c r="A5" s="57">
        <v>3</v>
      </c>
      <c r="B5" s="58" t="s">
        <v>78</v>
      </c>
      <c r="C5" s="134" t="s">
        <v>12</v>
      </c>
      <c r="D5" s="134">
        <v>4</v>
      </c>
      <c r="E5" s="135"/>
      <c r="F5" s="136">
        <v>0.08</v>
      </c>
      <c r="G5" s="205">
        <f t="shared" ref="G5:G68" si="0">E5*F5</f>
        <v>0</v>
      </c>
      <c r="H5" s="59">
        <f t="shared" ref="H5:H68" si="1">E5+G5</f>
        <v>0</v>
      </c>
      <c r="I5" s="59">
        <f t="shared" ref="I5:I68" si="2">D5*E5</f>
        <v>0</v>
      </c>
      <c r="J5" s="59">
        <f t="shared" ref="J5:J68" si="3">K5-I5</f>
        <v>0</v>
      </c>
      <c r="K5" s="147">
        <f t="shared" ref="K5:K68" si="4">D5*H5</f>
        <v>0</v>
      </c>
      <c r="L5" s="613"/>
      <c r="M5" s="404"/>
    </row>
    <row r="6" spans="1:13" ht="138.75" customHeight="1">
      <c r="A6" s="57">
        <f t="shared" ref="A6:A69" si="5">A5+1</f>
        <v>4</v>
      </c>
      <c r="B6" s="58" t="s">
        <v>81</v>
      </c>
      <c r="C6" s="134" t="s">
        <v>12</v>
      </c>
      <c r="D6" s="134">
        <v>2</v>
      </c>
      <c r="E6" s="135"/>
      <c r="F6" s="136">
        <v>0.08</v>
      </c>
      <c r="G6" s="205">
        <f t="shared" si="0"/>
        <v>0</v>
      </c>
      <c r="H6" s="59">
        <f t="shared" si="1"/>
        <v>0</v>
      </c>
      <c r="I6" s="59">
        <f t="shared" si="2"/>
        <v>0</v>
      </c>
      <c r="J6" s="59">
        <f t="shared" si="3"/>
        <v>0</v>
      </c>
      <c r="K6" s="147">
        <f t="shared" si="4"/>
        <v>0</v>
      </c>
      <c r="L6" s="613"/>
      <c r="M6" s="404"/>
    </row>
    <row r="7" spans="1:13" ht="24.75" customHeight="1">
      <c r="A7" s="57">
        <f t="shared" si="5"/>
        <v>5</v>
      </c>
      <c r="B7" s="58" t="s">
        <v>82</v>
      </c>
      <c r="C7" s="134" t="s">
        <v>12</v>
      </c>
      <c r="D7" s="134">
        <v>55</v>
      </c>
      <c r="E7" s="135"/>
      <c r="F7" s="136">
        <v>0.08</v>
      </c>
      <c r="G7" s="205">
        <f t="shared" si="0"/>
        <v>0</v>
      </c>
      <c r="H7" s="59">
        <f t="shared" si="1"/>
        <v>0</v>
      </c>
      <c r="I7" s="59">
        <f t="shared" si="2"/>
        <v>0</v>
      </c>
      <c r="J7" s="59">
        <f t="shared" si="3"/>
        <v>0</v>
      </c>
      <c r="K7" s="147">
        <f t="shared" si="4"/>
        <v>0</v>
      </c>
      <c r="L7" s="613"/>
      <c r="M7" s="404"/>
    </row>
    <row r="8" spans="1:13" ht="24" customHeight="1">
      <c r="A8" s="57">
        <f t="shared" si="5"/>
        <v>6</v>
      </c>
      <c r="B8" s="58" t="s">
        <v>83</v>
      </c>
      <c r="C8" s="134" t="s">
        <v>12</v>
      </c>
      <c r="D8" s="134">
        <v>30</v>
      </c>
      <c r="E8" s="135"/>
      <c r="F8" s="136">
        <v>0.08</v>
      </c>
      <c r="G8" s="205">
        <f t="shared" si="0"/>
        <v>0</v>
      </c>
      <c r="H8" s="59">
        <f t="shared" si="1"/>
        <v>0</v>
      </c>
      <c r="I8" s="59">
        <f t="shared" si="2"/>
        <v>0</v>
      </c>
      <c r="J8" s="59">
        <f t="shared" si="3"/>
        <v>0</v>
      </c>
      <c r="K8" s="147">
        <f t="shared" si="4"/>
        <v>0</v>
      </c>
      <c r="L8" s="613"/>
      <c r="M8" s="404"/>
    </row>
    <row r="9" spans="1:13" ht="214.5" customHeight="1">
      <c r="A9" s="57">
        <f t="shared" si="5"/>
        <v>7</v>
      </c>
      <c r="B9" s="58" t="s">
        <v>84</v>
      </c>
      <c r="C9" s="134" t="s">
        <v>12</v>
      </c>
      <c r="D9" s="134">
        <v>10</v>
      </c>
      <c r="E9" s="135"/>
      <c r="F9" s="136">
        <v>0.08</v>
      </c>
      <c r="G9" s="205">
        <f t="shared" si="0"/>
        <v>0</v>
      </c>
      <c r="H9" s="59">
        <f t="shared" si="1"/>
        <v>0</v>
      </c>
      <c r="I9" s="59">
        <f t="shared" si="2"/>
        <v>0</v>
      </c>
      <c r="J9" s="59">
        <f t="shared" si="3"/>
        <v>0</v>
      </c>
      <c r="K9" s="147">
        <f t="shared" si="4"/>
        <v>0</v>
      </c>
      <c r="L9" s="613"/>
      <c r="M9" s="404"/>
    </row>
    <row r="10" spans="1:13" ht="217.5" customHeight="1">
      <c r="A10" s="57">
        <f t="shared" si="5"/>
        <v>8</v>
      </c>
      <c r="B10" s="58" t="s">
        <v>85</v>
      </c>
      <c r="C10" s="134" t="s">
        <v>12</v>
      </c>
      <c r="D10" s="134">
        <v>10</v>
      </c>
      <c r="E10" s="135"/>
      <c r="F10" s="136">
        <v>0.08</v>
      </c>
      <c r="G10" s="205">
        <f t="shared" si="0"/>
        <v>0</v>
      </c>
      <c r="H10" s="59">
        <f t="shared" si="1"/>
        <v>0</v>
      </c>
      <c r="I10" s="59">
        <f t="shared" si="2"/>
        <v>0</v>
      </c>
      <c r="J10" s="59">
        <f t="shared" si="3"/>
        <v>0</v>
      </c>
      <c r="K10" s="147">
        <f t="shared" si="4"/>
        <v>0</v>
      </c>
      <c r="L10" s="613"/>
      <c r="M10" s="404"/>
    </row>
    <row r="11" spans="1:13" ht="30">
      <c r="A11" s="57">
        <f t="shared" si="5"/>
        <v>9</v>
      </c>
      <c r="B11" s="58" t="s">
        <v>86</v>
      </c>
      <c r="C11" s="134" t="s">
        <v>12</v>
      </c>
      <c r="D11" s="134">
        <v>100</v>
      </c>
      <c r="E11" s="135"/>
      <c r="F11" s="136">
        <v>0.08</v>
      </c>
      <c r="G11" s="205">
        <f t="shared" si="0"/>
        <v>0</v>
      </c>
      <c r="H11" s="59">
        <f t="shared" si="1"/>
        <v>0</v>
      </c>
      <c r="I11" s="59">
        <f t="shared" si="2"/>
        <v>0</v>
      </c>
      <c r="J11" s="59">
        <f t="shared" si="3"/>
        <v>0</v>
      </c>
      <c r="K11" s="147">
        <f t="shared" si="4"/>
        <v>0</v>
      </c>
      <c r="L11" s="613"/>
      <c r="M11" s="404"/>
    </row>
    <row r="12" spans="1:13" ht="25.5" customHeight="1">
      <c r="A12" s="57">
        <f t="shared" si="5"/>
        <v>10</v>
      </c>
      <c r="B12" s="58" t="s">
        <v>87</v>
      </c>
      <c r="C12" s="134" t="s">
        <v>12</v>
      </c>
      <c r="D12" s="134">
        <v>40</v>
      </c>
      <c r="E12" s="135"/>
      <c r="F12" s="136">
        <v>0.08</v>
      </c>
      <c r="G12" s="205">
        <f t="shared" si="0"/>
        <v>0</v>
      </c>
      <c r="H12" s="59">
        <f t="shared" si="1"/>
        <v>0</v>
      </c>
      <c r="I12" s="59">
        <f t="shared" si="2"/>
        <v>0</v>
      </c>
      <c r="J12" s="59">
        <f t="shared" si="3"/>
        <v>0</v>
      </c>
      <c r="K12" s="147">
        <f t="shared" si="4"/>
        <v>0</v>
      </c>
      <c r="L12" s="613"/>
      <c r="M12" s="404"/>
    </row>
    <row r="13" spans="1:13" ht="170.25" customHeight="1">
      <c r="A13" s="57">
        <f t="shared" si="5"/>
        <v>11</v>
      </c>
      <c r="B13" s="58" t="s">
        <v>88</v>
      </c>
      <c r="C13" s="134" t="s">
        <v>12</v>
      </c>
      <c r="D13" s="134">
        <v>6</v>
      </c>
      <c r="E13" s="135"/>
      <c r="F13" s="136">
        <v>0.08</v>
      </c>
      <c r="G13" s="205">
        <f t="shared" si="0"/>
        <v>0</v>
      </c>
      <c r="H13" s="59">
        <f t="shared" si="1"/>
        <v>0</v>
      </c>
      <c r="I13" s="59">
        <f t="shared" si="2"/>
        <v>0</v>
      </c>
      <c r="J13" s="59">
        <f t="shared" si="3"/>
        <v>0</v>
      </c>
      <c r="K13" s="147">
        <f t="shared" si="4"/>
        <v>0</v>
      </c>
      <c r="L13" s="613"/>
      <c r="M13" s="404"/>
    </row>
    <row r="14" spans="1:13" ht="247.5" customHeight="1">
      <c r="A14" s="57">
        <f t="shared" si="5"/>
        <v>12</v>
      </c>
      <c r="B14" s="58" t="s">
        <v>89</v>
      </c>
      <c r="C14" s="134" t="s">
        <v>12</v>
      </c>
      <c r="D14" s="134">
        <v>3</v>
      </c>
      <c r="E14" s="135"/>
      <c r="F14" s="136">
        <v>0.08</v>
      </c>
      <c r="G14" s="205">
        <f t="shared" si="0"/>
        <v>0</v>
      </c>
      <c r="H14" s="59">
        <f t="shared" si="1"/>
        <v>0</v>
      </c>
      <c r="I14" s="59">
        <f t="shared" si="2"/>
        <v>0</v>
      </c>
      <c r="J14" s="59">
        <f t="shared" si="3"/>
        <v>0</v>
      </c>
      <c r="K14" s="147">
        <f t="shared" si="4"/>
        <v>0</v>
      </c>
      <c r="L14" s="613"/>
      <c r="M14" s="404"/>
    </row>
    <row r="15" spans="1:13" ht="223.5" customHeight="1">
      <c r="A15" s="57">
        <f>A14+1</f>
        <v>13</v>
      </c>
      <c r="B15" s="58" t="s">
        <v>90</v>
      </c>
      <c r="C15" s="134" t="s">
        <v>12</v>
      </c>
      <c r="D15" s="134">
        <v>5</v>
      </c>
      <c r="E15" s="135"/>
      <c r="F15" s="136">
        <v>0.08</v>
      </c>
      <c r="G15" s="205">
        <f t="shared" si="0"/>
        <v>0</v>
      </c>
      <c r="H15" s="59">
        <f t="shared" si="1"/>
        <v>0</v>
      </c>
      <c r="I15" s="59">
        <f t="shared" si="2"/>
        <v>0</v>
      </c>
      <c r="J15" s="59">
        <f t="shared" si="3"/>
        <v>0</v>
      </c>
      <c r="K15" s="147">
        <f t="shared" si="4"/>
        <v>0</v>
      </c>
      <c r="L15" s="613"/>
      <c r="M15" s="404"/>
    </row>
    <row r="16" spans="1:13" ht="222.75" customHeight="1">
      <c r="A16" s="57">
        <f t="shared" si="5"/>
        <v>14</v>
      </c>
      <c r="B16" s="58" t="s">
        <v>91</v>
      </c>
      <c r="C16" s="134" t="s">
        <v>12</v>
      </c>
      <c r="D16" s="134">
        <v>3</v>
      </c>
      <c r="E16" s="135"/>
      <c r="F16" s="136">
        <v>0.08</v>
      </c>
      <c r="G16" s="205">
        <f t="shared" si="0"/>
        <v>0</v>
      </c>
      <c r="H16" s="59">
        <f t="shared" si="1"/>
        <v>0</v>
      </c>
      <c r="I16" s="59">
        <f t="shared" si="2"/>
        <v>0</v>
      </c>
      <c r="J16" s="59">
        <f t="shared" si="3"/>
        <v>0</v>
      </c>
      <c r="K16" s="147">
        <f t="shared" si="4"/>
        <v>0</v>
      </c>
      <c r="L16" s="613"/>
      <c r="M16" s="404"/>
    </row>
    <row r="17" spans="1:13" ht="219.75" customHeight="1">
      <c r="A17" s="57">
        <f t="shared" si="5"/>
        <v>15</v>
      </c>
      <c r="B17" s="58" t="s">
        <v>92</v>
      </c>
      <c r="C17" s="134" t="s">
        <v>12</v>
      </c>
      <c r="D17" s="134">
        <v>4</v>
      </c>
      <c r="E17" s="135"/>
      <c r="F17" s="136">
        <v>0.08</v>
      </c>
      <c r="G17" s="205">
        <f t="shared" si="0"/>
        <v>0</v>
      </c>
      <c r="H17" s="59">
        <f t="shared" si="1"/>
        <v>0</v>
      </c>
      <c r="I17" s="59">
        <f t="shared" si="2"/>
        <v>0</v>
      </c>
      <c r="J17" s="59">
        <f t="shared" si="3"/>
        <v>0</v>
      </c>
      <c r="K17" s="147">
        <f t="shared" si="4"/>
        <v>0</v>
      </c>
      <c r="L17" s="613"/>
      <c r="M17" s="404"/>
    </row>
    <row r="18" spans="1:13" ht="30">
      <c r="A18" s="57">
        <f t="shared" si="5"/>
        <v>16</v>
      </c>
      <c r="B18" s="148" t="s">
        <v>93</v>
      </c>
      <c r="C18" s="134" t="s">
        <v>12</v>
      </c>
      <c r="D18" s="134">
        <v>130</v>
      </c>
      <c r="E18" s="135"/>
      <c r="F18" s="136">
        <v>0.08</v>
      </c>
      <c r="G18" s="205">
        <f t="shared" si="0"/>
        <v>0</v>
      </c>
      <c r="H18" s="59">
        <f t="shared" si="1"/>
        <v>0</v>
      </c>
      <c r="I18" s="59">
        <f t="shared" si="2"/>
        <v>0</v>
      </c>
      <c r="J18" s="59">
        <f t="shared" si="3"/>
        <v>0</v>
      </c>
      <c r="K18" s="147">
        <f t="shared" si="4"/>
        <v>0</v>
      </c>
      <c r="L18" s="613"/>
      <c r="M18" s="404"/>
    </row>
    <row r="19" spans="1:13" ht="15">
      <c r="A19" s="57">
        <f t="shared" si="5"/>
        <v>17</v>
      </c>
      <c r="B19" s="58" t="s">
        <v>94</v>
      </c>
      <c r="C19" s="134" t="s">
        <v>12</v>
      </c>
      <c r="D19" s="134">
        <v>60</v>
      </c>
      <c r="E19" s="135"/>
      <c r="F19" s="136">
        <v>0.08</v>
      </c>
      <c r="G19" s="205">
        <f t="shared" si="0"/>
        <v>0</v>
      </c>
      <c r="H19" s="59">
        <f t="shared" si="1"/>
        <v>0</v>
      </c>
      <c r="I19" s="59">
        <f t="shared" si="2"/>
        <v>0</v>
      </c>
      <c r="J19" s="59">
        <f t="shared" si="3"/>
        <v>0</v>
      </c>
      <c r="K19" s="147">
        <f t="shared" si="4"/>
        <v>0</v>
      </c>
      <c r="L19" s="613"/>
      <c r="M19" s="404"/>
    </row>
    <row r="20" spans="1:13" ht="206.25" customHeight="1">
      <c r="A20" s="57">
        <f t="shared" si="5"/>
        <v>18</v>
      </c>
      <c r="B20" s="58" t="s">
        <v>95</v>
      </c>
      <c r="C20" s="134" t="s">
        <v>12</v>
      </c>
      <c r="D20" s="134">
        <v>5</v>
      </c>
      <c r="E20" s="135"/>
      <c r="F20" s="136">
        <v>0.08</v>
      </c>
      <c r="G20" s="205">
        <f t="shared" si="0"/>
        <v>0</v>
      </c>
      <c r="H20" s="59">
        <f t="shared" si="1"/>
        <v>0</v>
      </c>
      <c r="I20" s="59">
        <f t="shared" si="2"/>
        <v>0</v>
      </c>
      <c r="J20" s="59">
        <f t="shared" si="3"/>
        <v>0</v>
      </c>
      <c r="K20" s="147">
        <f t="shared" si="4"/>
        <v>0</v>
      </c>
      <c r="L20" s="613"/>
      <c r="M20" s="404"/>
    </row>
    <row r="21" spans="1:13" ht="280.5" customHeight="1">
      <c r="A21" s="57">
        <f t="shared" si="5"/>
        <v>19</v>
      </c>
      <c r="B21" s="58" t="s">
        <v>226</v>
      </c>
      <c r="C21" s="134" t="s">
        <v>12</v>
      </c>
      <c r="D21" s="134">
        <v>4</v>
      </c>
      <c r="E21" s="135"/>
      <c r="F21" s="136">
        <v>0.08</v>
      </c>
      <c r="G21" s="205">
        <f t="shared" si="0"/>
        <v>0</v>
      </c>
      <c r="H21" s="59">
        <f t="shared" si="1"/>
        <v>0</v>
      </c>
      <c r="I21" s="59">
        <f t="shared" si="2"/>
        <v>0</v>
      </c>
      <c r="J21" s="59">
        <f t="shared" si="3"/>
        <v>0</v>
      </c>
      <c r="K21" s="147">
        <f t="shared" si="4"/>
        <v>0</v>
      </c>
      <c r="L21" s="613"/>
      <c r="M21" s="404"/>
    </row>
    <row r="22" spans="1:13" ht="240" customHeight="1">
      <c r="A22" s="57">
        <f t="shared" si="5"/>
        <v>20</v>
      </c>
      <c r="B22" s="58" t="s">
        <v>96</v>
      </c>
      <c r="C22" s="134" t="s">
        <v>12</v>
      </c>
      <c r="D22" s="134">
        <v>6</v>
      </c>
      <c r="E22" s="135"/>
      <c r="F22" s="136">
        <v>0.08</v>
      </c>
      <c r="G22" s="205">
        <f t="shared" si="0"/>
        <v>0</v>
      </c>
      <c r="H22" s="59">
        <f t="shared" si="1"/>
        <v>0</v>
      </c>
      <c r="I22" s="59">
        <f t="shared" si="2"/>
        <v>0</v>
      </c>
      <c r="J22" s="59">
        <f t="shared" si="3"/>
        <v>0</v>
      </c>
      <c r="K22" s="147">
        <f t="shared" si="4"/>
        <v>0</v>
      </c>
      <c r="L22" s="613"/>
      <c r="M22" s="404"/>
    </row>
    <row r="23" spans="1:13" ht="45">
      <c r="A23" s="57">
        <f t="shared" si="5"/>
        <v>21</v>
      </c>
      <c r="B23" s="58" t="s">
        <v>97</v>
      </c>
      <c r="C23" s="134" t="s">
        <v>12</v>
      </c>
      <c r="D23" s="134">
        <v>150</v>
      </c>
      <c r="E23" s="135"/>
      <c r="F23" s="136">
        <v>0.08</v>
      </c>
      <c r="G23" s="205">
        <f t="shared" si="0"/>
        <v>0</v>
      </c>
      <c r="H23" s="59">
        <f t="shared" si="1"/>
        <v>0</v>
      </c>
      <c r="I23" s="59">
        <f t="shared" si="2"/>
        <v>0</v>
      </c>
      <c r="J23" s="59">
        <f t="shared" si="3"/>
        <v>0</v>
      </c>
      <c r="K23" s="147">
        <f t="shared" si="4"/>
        <v>0</v>
      </c>
      <c r="L23" s="613"/>
      <c r="M23" s="404"/>
    </row>
    <row r="24" spans="1:13" ht="15">
      <c r="A24" s="57">
        <f t="shared" si="5"/>
        <v>22</v>
      </c>
      <c r="B24" s="58" t="s">
        <v>98</v>
      </c>
      <c r="C24" s="134" t="s">
        <v>12</v>
      </c>
      <c r="D24" s="134">
        <v>40</v>
      </c>
      <c r="E24" s="135"/>
      <c r="F24" s="136">
        <v>0.08</v>
      </c>
      <c r="G24" s="205">
        <f t="shared" si="0"/>
        <v>0</v>
      </c>
      <c r="H24" s="59">
        <f t="shared" si="1"/>
        <v>0</v>
      </c>
      <c r="I24" s="59">
        <f t="shared" si="2"/>
        <v>0</v>
      </c>
      <c r="J24" s="59">
        <f t="shared" si="3"/>
        <v>0</v>
      </c>
      <c r="K24" s="147">
        <f t="shared" si="4"/>
        <v>0</v>
      </c>
      <c r="L24" s="613"/>
      <c r="M24" s="404"/>
    </row>
    <row r="25" spans="1:13" ht="45">
      <c r="A25" s="57">
        <f t="shared" si="5"/>
        <v>23</v>
      </c>
      <c r="B25" s="58" t="s">
        <v>99</v>
      </c>
      <c r="C25" s="134" t="s">
        <v>12</v>
      </c>
      <c r="D25" s="134">
        <v>4</v>
      </c>
      <c r="E25" s="135"/>
      <c r="F25" s="136">
        <v>0.08</v>
      </c>
      <c r="G25" s="205">
        <f t="shared" si="0"/>
        <v>0</v>
      </c>
      <c r="H25" s="59">
        <f t="shared" si="1"/>
        <v>0</v>
      </c>
      <c r="I25" s="59">
        <f t="shared" si="2"/>
        <v>0</v>
      </c>
      <c r="J25" s="59">
        <f t="shared" si="3"/>
        <v>0</v>
      </c>
      <c r="K25" s="147">
        <f t="shared" si="4"/>
        <v>0</v>
      </c>
      <c r="L25" s="613"/>
      <c r="M25" s="404"/>
    </row>
    <row r="26" spans="1:13" ht="218.25" customHeight="1">
      <c r="A26" s="57">
        <f>A25+1</f>
        <v>24</v>
      </c>
      <c r="B26" s="58" t="s">
        <v>100</v>
      </c>
      <c r="C26" s="134" t="s">
        <v>12</v>
      </c>
      <c r="D26" s="134">
        <v>10</v>
      </c>
      <c r="E26" s="135"/>
      <c r="F26" s="136">
        <v>0.08</v>
      </c>
      <c r="G26" s="205">
        <f t="shared" si="0"/>
        <v>0</v>
      </c>
      <c r="H26" s="59">
        <f t="shared" si="1"/>
        <v>0</v>
      </c>
      <c r="I26" s="59">
        <f t="shared" si="2"/>
        <v>0</v>
      </c>
      <c r="J26" s="59">
        <f t="shared" si="3"/>
        <v>0</v>
      </c>
      <c r="K26" s="147">
        <f t="shared" si="4"/>
        <v>0</v>
      </c>
      <c r="L26" s="613"/>
      <c r="M26" s="404"/>
    </row>
    <row r="27" spans="1:13" ht="284.25" customHeight="1">
      <c r="A27" s="57">
        <f>A26+1</f>
        <v>25</v>
      </c>
      <c r="B27" s="58" t="s">
        <v>101</v>
      </c>
      <c r="C27" s="134" t="s">
        <v>12</v>
      </c>
      <c r="D27" s="134">
        <v>3</v>
      </c>
      <c r="E27" s="135"/>
      <c r="F27" s="136">
        <v>0.08</v>
      </c>
      <c r="G27" s="205">
        <f t="shared" si="0"/>
        <v>0</v>
      </c>
      <c r="H27" s="59">
        <f t="shared" si="1"/>
        <v>0</v>
      </c>
      <c r="I27" s="59">
        <f t="shared" si="2"/>
        <v>0</v>
      </c>
      <c r="J27" s="59">
        <f t="shared" si="3"/>
        <v>0</v>
      </c>
      <c r="K27" s="147">
        <f t="shared" si="4"/>
        <v>0</v>
      </c>
      <c r="L27" s="613"/>
      <c r="M27" s="404"/>
    </row>
    <row r="28" spans="1:13" ht="30">
      <c r="A28" s="57">
        <f>A27+1</f>
        <v>26</v>
      </c>
      <c r="B28" s="58" t="s">
        <v>102</v>
      </c>
      <c r="C28" s="134" t="s">
        <v>103</v>
      </c>
      <c r="D28" s="134">
        <v>35</v>
      </c>
      <c r="E28" s="135"/>
      <c r="F28" s="136">
        <v>0.08</v>
      </c>
      <c r="G28" s="205">
        <f t="shared" si="0"/>
        <v>0</v>
      </c>
      <c r="H28" s="59">
        <f t="shared" si="1"/>
        <v>0</v>
      </c>
      <c r="I28" s="59">
        <f t="shared" si="2"/>
        <v>0</v>
      </c>
      <c r="J28" s="59">
        <f t="shared" si="3"/>
        <v>0</v>
      </c>
      <c r="K28" s="147">
        <f t="shared" si="4"/>
        <v>0</v>
      </c>
      <c r="L28" s="613"/>
      <c r="M28" s="404"/>
    </row>
    <row r="29" spans="1:13" ht="30">
      <c r="A29" s="57">
        <f t="shared" si="5"/>
        <v>27</v>
      </c>
      <c r="B29" s="58" t="s">
        <v>104</v>
      </c>
      <c r="C29" s="134" t="s">
        <v>14</v>
      </c>
      <c r="D29" s="134">
        <v>30</v>
      </c>
      <c r="E29" s="135"/>
      <c r="F29" s="136">
        <v>0.08</v>
      </c>
      <c r="G29" s="205">
        <f t="shared" si="0"/>
        <v>0</v>
      </c>
      <c r="H29" s="59">
        <f t="shared" si="1"/>
        <v>0</v>
      </c>
      <c r="I29" s="59">
        <f t="shared" si="2"/>
        <v>0</v>
      </c>
      <c r="J29" s="59">
        <f t="shared" si="3"/>
        <v>0</v>
      </c>
      <c r="K29" s="147">
        <f t="shared" si="4"/>
        <v>0</v>
      </c>
      <c r="L29" s="613"/>
      <c r="M29" s="404"/>
    </row>
    <row r="30" spans="1:13" ht="311.25" customHeight="1">
      <c r="A30" s="57">
        <f t="shared" si="5"/>
        <v>28</v>
      </c>
      <c r="B30" s="58" t="s">
        <v>173</v>
      </c>
      <c r="C30" s="134" t="s">
        <v>12</v>
      </c>
      <c r="D30" s="134">
        <v>5</v>
      </c>
      <c r="E30" s="135"/>
      <c r="F30" s="136">
        <v>0.08</v>
      </c>
      <c r="G30" s="205">
        <f t="shared" si="0"/>
        <v>0</v>
      </c>
      <c r="H30" s="59">
        <f t="shared" si="1"/>
        <v>0</v>
      </c>
      <c r="I30" s="59">
        <f t="shared" si="2"/>
        <v>0</v>
      </c>
      <c r="J30" s="59">
        <f t="shared" si="3"/>
        <v>0</v>
      </c>
      <c r="K30" s="147">
        <f t="shared" si="4"/>
        <v>0</v>
      </c>
      <c r="L30" s="613"/>
      <c r="M30" s="404"/>
    </row>
    <row r="31" spans="1:13" ht="15.75">
      <c r="A31" s="57">
        <f t="shared" si="5"/>
        <v>29</v>
      </c>
      <c r="B31" s="149" t="s">
        <v>150</v>
      </c>
      <c r="C31" s="134" t="s">
        <v>14</v>
      </c>
      <c r="D31" s="134">
        <v>50</v>
      </c>
      <c r="E31" s="135"/>
      <c r="F31" s="136">
        <v>0.08</v>
      </c>
      <c r="G31" s="205">
        <f t="shared" si="0"/>
        <v>0</v>
      </c>
      <c r="H31" s="59">
        <f t="shared" si="1"/>
        <v>0</v>
      </c>
      <c r="I31" s="59">
        <f t="shared" si="2"/>
        <v>0</v>
      </c>
      <c r="J31" s="59">
        <f t="shared" si="3"/>
        <v>0</v>
      </c>
      <c r="K31" s="147">
        <f t="shared" si="4"/>
        <v>0</v>
      </c>
      <c r="L31" s="613"/>
      <c r="M31" s="404"/>
    </row>
    <row r="32" spans="1:13" ht="15">
      <c r="A32" s="57">
        <f t="shared" si="5"/>
        <v>30</v>
      </c>
      <c r="B32" s="58" t="s">
        <v>151</v>
      </c>
      <c r="C32" s="134" t="s">
        <v>14</v>
      </c>
      <c r="D32" s="134">
        <v>10</v>
      </c>
      <c r="E32" s="135"/>
      <c r="F32" s="136">
        <v>0.08</v>
      </c>
      <c r="G32" s="205">
        <f t="shared" si="0"/>
        <v>0</v>
      </c>
      <c r="H32" s="59">
        <f t="shared" si="1"/>
        <v>0</v>
      </c>
      <c r="I32" s="59">
        <f t="shared" si="2"/>
        <v>0</v>
      </c>
      <c r="J32" s="59">
        <f t="shared" si="3"/>
        <v>0</v>
      </c>
      <c r="K32" s="147">
        <f t="shared" si="4"/>
        <v>0</v>
      </c>
      <c r="L32" s="613"/>
      <c r="M32" s="404"/>
    </row>
    <row r="33" spans="1:13" ht="15">
      <c r="A33" s="57">
        <f t="shared" si="5"/>
        <v>31</v>
      </c>
      <c r="B33" s="58" t="s">
        <v>152</v>
      </c>
      <c r="C33" s="134" t="s">
        <v>14</v>
      </c>
      <c r="D33" s="134">
        <v>5</v>
      </c>
      <c r="E33" s="135"/>
      <c r="F33" s="136">
        <v>0.08</v>
      </c>
      <c r="G33" s="205">
        <f t="shared" si="0"/>
        <v>0</v>
      </c>
      <c r="H33" s="59">
        <f t="shared" si="1"/>
        <v>0</v>
      </c>
      <c r="I33" s="59">
        <f t="shared" si="2"/>
        <v>0</v>
      </c>
      <c r="J33" s="59">
        <f t="shared" si="3"/>
        <v>0</v>
      </c>
      <c r="K33" s="147">
        <f t="shared" si="4"/>
        <v>0</v>
      </c>
      <c r="L33" s="613"/>
      <c r="M33" s="404"/>
    </row>
    <row r="34" spans="1:13" ht="234" customHeight="1">
      <c r="A34" s="57">
        <f t="shared" si="5"/>
        <v>32</v>
      </c>
      <c r="B34" s="58" t="s">
        <v>174</v>
      </c>
      <c r="C34" s="134" t="s">
        <v>12</v>
      </c>
      <c r="D34" s="134">
        <v>3</v>
      </c>
      <c r="E34" s="135"/>
      <c r="F34" s="136">
        <v>0.08</v>
      </c>
      <c r="G34" s="205">
        <f t="shared" si="0"/>
        <v>0</v>
      </c>
      <c r="H34" s="59">
        <f t="shared" si="1"/>
        <v>0</v>
      </c>
      <c r="I34" s="59">
        <f t="shared" si="2"/>
        <v>0</v>
      </c>
      <c r="J34" s="59">
        <f t="shared" si="3"/>
        <v>0</v>
      </c>
      <c r="K34" s="147">
        <f t="shared" si="4"/>
        <v>0</v>
      </c>
      <c r="L34" s="613"/>
      <c r="M34" s="404"/>
    </row>
    <row r="35" spans="1:13" ht="15">
      <c r="A35" s="57">
        <f t="shared" si="5"/>
        <v>33</v>
      </c>
      <c r="B35" s="58" t="s">
        <v>176</v>
      </c>
      <c r="C35" s="134" t="s">
        <v>14</v>
      </c>
      <c r="D35" s="134">
        <v>40</v>
      </c>
      <c r="E35" s="135"/>
      <c r="F35" s="136">
        <v>0.08</v>
      </c>
      <c r="G35" s="205">
        <f t="shared" si="0"/>
        <v>0</v>
      </c>
      <c r="H35" s="59">
        <f t="shared" si="1"/>
        <v>0</v>
      </c>
      <c r="I35" s="59">
        <f t="shared" si="2"/>
        <v>0</v>
      </c>
      <c r="J35" s="59">
        <f t="shared" si="3"/>
        <v>0</v>
      </c>
      <c r="K35" s="147">
        <f t="shared" si="4"/>
        <v>0</v>
      </c>
      <c r="L35" s="613"/>
      <c r="M35" s="404"/>
    </row>
    <row r="36" spans="1:13" ht="15">
      <c r="A36" s="57">
        <f t="shared" si="5"/>
        <v>34</v>
      </c>
      <c r="B36" s="58" t="s">
        <v>177</v>
      </c>
      <c r="C36" s="134" t="s">
        <v>14</v>
      </c>
      <c r="D36" s="134">
        <v>10</v>
      </c>
      <c r="E36" s="135"/>
      <c r="F36" s="136">
        <v>0.08</v>
      </c>
      <c r="G36" s="205">
        <f t="shared" si="0"/>
        <v>0</v>
      </c>
      <c r="H36" s="59">
        <f t="shared" si="1"/>
        <v>0</v>
      </c>
      <c r="I36" s="59">
        <f t="shared" si="2"/>
        <v>0</v>
      </c>
      <c r="J36" s="59">
        <f t="shared" si="3"/>
        <v>0</v>
      </c>
      <c r="K36" s="147">
        <f t="shared" si="4"/>
        <v>0</v>
      </c>
      <c r="L36" s="613"/>
      <c r="M36" s="404"/>
    </row>
    <row r="37" spans="1:13" ht="187.5" customHeight="1">
      <c r="A37" s="57">
        <f t="shared" si="5"/>
        <v>35</v>
      </c>
      <c r="B37" s="58" t="s">
        <v>175</v>
      </c>
      <c r="C37" s="134" t="s">
        <v>12</v>
      </c>
      <c r="D37" s="134">
        <v>5</v>
      </c>
      <c r="E37" s="135"/>
      <c r="F37" s="136">
        <v>0.08</v>
      </c>
      <c r="G37" s="205">
        <f t="shared" si="0"/>
        <v>0</v>
      </c>
      <c r="H37" s="59">
        <f t="shared" si="1"/>
        <v>0</v>
      </c>
      <c r="I37" s="59">
        <f t="shared" si="2"/>
        <v>0</v>
      </c>
      <c r="J37" s="59">
        <f t="shared" si="3"/>
        <v>0</v>
      </c>
      <c r="K37" s="147">
        <f t="shared" si="4"/>
        <v>0</v>
      </c>
      <c r="L37" s="613"/>
      <c r="M37" s="404"/>
    </row>
    <row r="38" spans="1:13" ht="22.5" customHeight="1">
      <c r="A38" s="57">
        <f t="shared" si="5"/>
        <v>36</v>
      </c>
      <c r="B38" s="58" t="s">
        <v>178</v>
      </c>
      <c r="C38" s="134" t="s">
        <v>14</v>
      </c>
      <c r="D38" s="134">
        <v>10</v>
      </c>
      <c r="E38" s="135"/>
      <c r="F38" s="136">
        <v>0.08</v>
      </c>
      <c r="G38" s="205">
        <f t="shared" si="0"/>
        <v>0</v>
      </c>
      <c r="H38" s="59">
        <f t="shared" si="1"/>
        <v>0</v>
      </c>
      <c r="I38" s="59">
        <f t="shared" si="2"/>
        <v>0</v>
      </c>
      <c r="J38" s="59">
        <f t="shared" si="3"/>
        <v>0</v>
      </c>
      <c r="K38" s="147">
        <f t="shared" si="4"/>
        <v>0</v>
      </c>
      <c r="L38" s="613"/>
      <c r="M38" s="404"/>
    </row>
    <row r="39" spans="1:13" ht="24" customHeight="1">
      <c r="A39" s="57">
        <f t="shared" si="5"/>
        <v>37</v>
      </c>
      <c r="B39" s="58" t="s">
        <v>179</v>
      </c>
      <c r="C39" s="134" t="s">
        <v>14</v>
      </c>
      <c r="D39" s="134">
        <v>20</v>
      </c>
      <c r="E39" s="135"/>
      <c r="F39" s="136">
        <v>0.08</v>
      </c>
      <c r="G39" s="205">
        <f t="shared" si="0"/>
        <v>0</v>
      </c>
      <c r="H39" s="59">
        <f t="shared" si="1"/>
        <v>0</v>
      </c>
      <c r="I39" s="59">
        <f t="shared" si="2"/>
        <v>0</v>
      </c>
      <c r="J39" s="59">
        <f t="shared" si="3"/>
        <v>0</v>
      </c>
      <c r="K39" s="147">
        <f t="shared" si="4"/>
        <v>0</v>
      </c>
      <c r="L39" s="613"/>
      <c r="M39" s="404"/>
    </row>
    <row r="40" spans="1:13" ht="24" customHeight="1">
      <c r="A40" s="57">
        <f t="shared" si="5"/>
        <v>38</v>
      </c>
      <c r="B40" s="58" t="s">
        <v>180</v>
      </c>
      <c r="C40" s="134" t="s">
        <v>14</v>
      </c>
      <c r="D40" s="134">
        <v>40</v>
      </c>
      <c r="E40" s="135"/>
      <c r="F40" s="136">
        <v>0.08</v>
      </c>
      <c r="G40" s="205">
        <f t="shared" si="0"/>
        <v>0</v>
      </c>
      <c r="H40" s="59">
        <f t="shared" si="1"/>
        <v>0</v>
      </c>
      <c r="I40" s="59">
        <f t="shared" si="2"/>
        <v>0</v>
      </c>
      <c r="J40" s="59">
        <f t="shared" si="3"/>
        <v>0</v>
      </c>
      <c r="K40" s="147">
        <f t="shared" si="4"/>
        <v>0</v>
      </c>
      <c r="L40" s="613"/>
      <c r="M40" s="404"/>
    </row>
    <row r="41" spans="1:13" ht="32.25" customHeight="1">
      <c r="A41" s="57">
        <f t="shared" si="5"/>
        <v>39</v>
      </c>
      <c r="B41" s="58" t="s">
        <v>181</v>
      </c>
      <c r="C41" s="134" t="s">
        <v>14</v>
      </c>
      <c r="D41" s="134">
        <v>40</v>
      </c>
      <c r="E41" s="135"/>
      <c r="F41" s="136">
        <v>0.08</v>
      </c>
      <c r="G41" s="205">
        <f t="shared" si="0"/>
        <v>0</v>
      </c>
      <c r="H41" s="59">
        <f t="shared" si="1"/>
        <v>0</v>
      </c>
      <c r="I41" s="59">
        <f t="shared" si="2"/>
        <v>0</v>
      </c>
      <c r="J41" s="59">
        <f t="shared" si="3"/>
        <v>0</v>
      </c>
      <c r="K41" s="147">
        <f t="shared" si="4"/>
        <v>0</v>
      </c>
      <c r="L41" s="613"/>
      <c r="M41" s="404"/>
    </row>
    <row r="42" spans="1:13" ht="234.75" customHeight="1">
      <c r="A42" s="57">
        <f t="shared" si="5"/>
        <v>40</v>
      </c>
      <c r="B42" s="58" t="s">
        <v>105</v>
      </c>
      <c r="C42" s="134" t="s">
        <v>12</v>
      </c>
      <c r="D42" s="134">
        <v>6</v>
      </c>
      <c r="E42" s="135"/>
      <c r="F42" s="136">
        <v>0.08</v>
      </c>
      <c r="G42" s="205">
        <f t="shared" si="0"/>
        <v>0</v>
      </c>
      <c r="H42" s="59">
        <f t="shared" si="1"/>
        <v>0</v>
      </c>
      <c r="I42" s="59">
        <f t="shared" si="2"/>
        <v>0</v>
      </c>
      <c r="J42" s="59">
        <f t="shared" si="3"/>
        <v>0</v>
      </c>
      <c r="K42" s="147">
        <f t="shared" si="4"/>
        <v>0</v>
      </c>
      <c r="L42" s="613"/>
      <c r="M42" s="404"/>
    </row>
    <row r="43" spans="1:13" ht="15">
      <c r="A43" s="57">
        <f t="shared" si="5"/>
        <v>41</v>
      </c>
      <c r="B43" s="58" t="s">
        <v>182</v>
      </c>
      <c r="C43" s="152" t="s">
        <v>14</v>
      </c>
      <c r="D43" s="152">
        <v>100</v>
      </c>
      <c r="E43" s="153"/>
      <c r="F43" s="154">
        <v>0.08</v>
      </c>
      <c r="G43" s="205">
        <f t="shared" si="0"/>
        <v>0</v>
      </c>
      <c r="H43" s="59">
        <f t="shared" si="1"/>
        <v>0</v>
      </c>
      <c r="I43" s="59">
        <f t="shared" si="2"/>
        <v>0</v>
      </c>
      <c r="J43" s="59">
        <f t="shared" si="3"/>
        <v>0</v>
      </c>
      <c r="K43" s="147">
        <f t="shared" si="4"/>
        <v>0</v>
      </c>
      <c r="L43" s="613"/>
      <c r="M43" s="404"/>
    </row>
    <row r="44" spans="1:13" ht="15">
      <c r="A44" s="57">
        <f t="shared" si="5"/>
        <v>42</v>
      </c>
      <c r="B44" s="58" t="s">
        <v>183</v>
      </c>
      <c r="C44" s="152" t="s">
        <v>14</v>
      </c>
      <c r="D44" s="152">
        <v>30</v>
      </c>
      <c r="E44" s="153"/>
      <c r="F44" s="154">
        <v>0.08</v>
      </c>
      <c r="G44" s="205">
        <f t="shared" si="0"/>
        <v>0</v>
      </c>
      <c r="H44" s="59">
        <f t="shared" si="1"/>
        <v>0</v>
      </c>
      <c r="I44" s="59">
        <f t="shared" si="2"/>
        <v>0</v>
      </c>
      <c r="J44" s="59">
        <f t="shared" si="3"/>
        <v>0</v>
      </c>
      <c r="K44" s="147">
        <f t="shared" si="4"/>
        <v>0</v>
      </c>
      <c r="L44" s="613"/>
      <c r="M44" s="404"/>
    </row>
    <row r="45" spans="1:13" ht="75">
      <c r="A45" s="57">
        <f t="shared" si="5"/>
        <v>43</v>
      </c>
      <c r="B45" s="61" t="s">
        <v>106</v>
      </c>
      <c r="C45" s="152" t="s">
        <v>14</v>
      </c>
      <c r="D45" s="152">
        <v>5</v>
      </c>
      <c r="E45" s="153"/>
      <c r="F45" s="154">
        <v>0.08</v>
      </c>
      <c r="G45" s="205">
        <f t="shared" si="0"/>
        <v>0</v>
      </c>
      <c r="H45" s="59">
        <f t="shared" si="1"/>
        <v>0</v>
      </c>
      <c r="I45" s="59">
        <f t="shared" si="2"/>
        <v>0</v>
      </c>
      <c r="J45" s="59">
        <f t="shared" si="3"/>
        <v>0</v>
      </c>
      <c r="K45" s="147">
        <f t="shared" si="4"/>
        <v>0</v>
      </c>
      <c r="L45" s="613"/>
      <c r="M45" s="404"/>
    </row>
    <row r="46" spans="1:13" ht="15">
      <c r="A46" s="57">
        <f t="shared" si="5"/>
        <v>44</v>
      </c>
      <c r="B46" s="58" t="s">
        <v>154</v>
      </c>
      <c r="C46" s="152" t="s">
        <v>14</v>
      </c>
      <c r="D46" s="152">
        <v>30</v>
      </c>
      <c r="E46" s="153"/>
      <c r="F46" s="154">
        <v>0.08</v>
      </c>
      <c r="G46" s="205">
        <f t="shared" si="0"/>
        <v>0</v>
      </c>
      <c r="H46" s="59">
        <f t="shared" si="1"/>
        <v>0</v>
      </c>
      <c r="I46" s="59">
        <f t="shared" si="2"/>
        <v>0</v>
      </c>
      <c r="J46" s="59">
        <f t="shared" si="3"/>
        <v>0</v>
      </c>
      <c r="K46" s="147">
        <f t="shared" si="4"/>
        <v>0</v>
      </c>
      <c r="L46" s="613"/>
      <c r="M46" s="404"/>
    </row>
    <row r="47" spans="1:13" ht="15">
      <c r="A47" s="57">
        <f t="shared" si="5"/>
        <v>45</v>
      </c>
      <c r="B47" s="58" t="s">
        <v>153</v>
      </c>
      <c r="C47" s="152" t="s">
        <v>14</v>
      </c>
      <c r="D47" s="152">
        <v>10</v>
      </c>
      <c r="E47" s="153"/>
      <c r="F47" s="154">
        <v>0.08</v>
      </c>
      <c r="G47" s="205">
        <f t="shared" si="0"/>
        <v>0</v>
      </c>
      <c r="H47" s="59">
        <f t="shared" si="1"/>
        <v>0</v>
      </c>
      <c r="I47" s="59">
        <f t="shared" si="2"/>
        <v>0</v>
      </c>
      <c r="J47" s="59">
        <f t="shared" si="3"/>
        <v>0</v>
      </c>
      <c r="K47" s="147">
        <f t="shared" si="4"/>
        <v>0</v>
      </c>
      <c r="L47" s="613"/>
      <c r="M47" s="404"/>
    </row>
    <row r="48" spans="1:13" ht="157.5" customHeight="1">
      <c r="A48" s="57">
        <f t="shared" si="5"/>
        <v>46</v>
      </c>
      <c r="B48" s="58" t="s">
        <v>111</v>
      </c>
      <c r="C48" s="152" t="s">
        <v>14</v>
      </c>
      <c r="D48" s="134">
        <v>5</v>
      </c>
      <c r="E48" s="135"/>
      <c r="F48" s="154">
        <v>0.08</v>
      </c>
      <c r="G48" s="205">
        <f t="shared" si="0"/>
        <v>0</v>
      </c>
      <c r="H48" s="59">
        <f t="shared" si="1"/>
        <v>0</v>
      </c>
      <c r="I48" s="59">
        <f t="shared" si="2"/>
        <v>0</v>
      </c>
      <c r="J48" s="59">
        <f t="shared" si="3"/>
        <v>0</v>
      </c>
      <c r="K48" s="147">
        <f t="shared" si="4"/>
        <v>0</v>
      </c>
      <c r="L48" s="613"/>
      <c r="M48" s="404"/>
    </row>
    <row r="49" spans="1:13" ht="105">
      <c r="A49" s="57">
        <f t="shared" si="5"/>
        <v>47</v>
      </c>
      <c r="B49" s="58" t="s">
        <v>112</v>
      </c>
      <c r="C49" s="152" t="s">
        <v>14</v>
      </c>
      <c r="D49" s="134">
        <v>5</v>
      </c>
      <c r="E49" s="135"/>
      <c r="F49" s="154">
        <v>0.08</v>
      </c>
      <c r="G49" s="205">
        <f t="shared" si="0"/>
        <v>0</v>
      </c>
      <c r="H49" s="59">
        <f t="shared" si="1"/>
        <v>0</v>
      </c>
      <c r="I49" s="59">
        <f t="shared" si="2"/>
        <v>0</v>
      </c>
      <c r="J49" s="59">
        <f t="shared" si="3"/>
        <v>0</v>
      </c>
      <c r="K49" s="147">
        <f t="shared" si="4"/>
        <v>0</v>
      </c>
      <c r="L49" s="613"/>
      <c r="M49" s="404"/>
    </row>
    <row r="50" spans="1:13" ht="105">
      <c r="A50" s="57">
        <f t="shared" si="5"/>
        <v>48</v>
      </c>
      <c r="B50" s="58" t="s">
        <v>113</v>
      </c>
      <c r="C50" s="152" t="s">
        <v>14</v>
      </c>
      <c r="D50" s="134">
        <v>5</v>
      </c>
      <c r="E50" s="135"/>
      <c r="F50" s="154">
        <v>0.08</v>
      </c>
      <c r="G50" s="205">
        <f t="shared" si="0"/>
        <v>0</v>
      </c>
      <c r="H50" s="59">
        <f t="shared" si="1"/>
        <v>0</v>
      </c>
      <c r="I50" s="59">
        <f t="shared" si="2"/>
        <v>0</v>
      </c>
      <c r="J50" s="59">
        <f t="shared" si="3"/>
        <v>0</v>
      </c>
      <c r="K50" s="147">
        <f t="shared" si="4"/>
        <v>0</v>
      </c>
      <c r="L50" s="613"/>
      <c r="M50" s="404"/>
    </row>
    <row r="51" spans="1:13" ht="15">
      <c r="A51" s="57">
        <f t="shared" si="5"/>
        <v>49</v>
      </c>
      <c r="B51" s="58" t="s">
        <v>114</v>
      </c>
      <c r="C51" s="152" t="s">
        <v>14</v>
      </c>
      <c r="D51" s="134">
        <v>70</v>
      </c>
      <c r="E51" s="135"/>
      <c r="F51" s="154">
        <v>0.08</v>
      </c>
      <c r="G51" s="205">
        <f t="shared" si="0"/>
        <v>0</v>
      </c>
      <c r="H51" s="59">
        <f t="shared" si="1"/>
        <v>0</v>
      </c>
      <c r="I51" s="59">
        <f t="shared" si="2"/>
        <v>0</v>
      </c>
      <c r="J51" s="59">
        <f t="shared" si="3"/>
        <v>0</v>
      </c>
      <c r="K51" s="147">
        <f t="shared" si="4"/>
        <v>0</v>
      </c>
      <c r="L51" s="613"/>
      <c r="M51" s="404"/>
    </row>
    <row r="52" spans="1:13" ht="15">
      <c r="A52" s="57">
        <f t="shared" si="5"/>
        <v>50</v>
      </c>
      <c r="B52" s="58" t="s">
        <v>115</v>
      </c>
      <c r="C52" s="152" t="s">
        <v>14</v>
      </c>
      <c r="D52" s="134">
        <v>10</v>
      </c>
      <c r="E52" s="135"/>
      <c r="F52" s="154">
        <v>0.08</v>
      </c>
      <c r="G52" s="205">
        <f t="shared" si="0"/>
        <v>0</v>
      </c>
      <c r="H52" s="59">
        <f t="shared" si="1"/>
        <v>0</v>
      </c>
      <c r="I52" s="59">
        <f t="shared" si="2"/>
        <v>0</v>
      </c>
      <c r="J52" s="59">
        <f t="shared" si="3"/>
        <v>0</v>
      </c>
      <c r="K52" s="147">
        <f t="shared" si="4"/>
        <v>0</v>
      </c>
      <c r="L52" s="613"/>
      <c r="M52" s="404"/>
    </row>
    <row r="53" spans="1:13" ht="226.5" customHeight="1">
      <c r="A53" s="57">
        <f t="shared" si="5"/>
        <v>51</v>
      </c>
      <c r="B53" s="150" t="s">
        <v>279</v>
      </c>
      <c r="C53" s="152" t="s">
        <v>14</v>
      </c>
      <c r="D53" s="155">
        <v>10</v>
      </c>
      <c r="E53" s="156"/>
      <c r="F53" s="154">
        <v>0.08</v>
      </c>
      <c r="G53" s="205">
        <f t="shared" si="0"/>
        <v>0</v>
      </c>
      <c r="H53" s="59">
        <f t="shared" si="1"/>
        <v>0</v>
      </c>
      <c r="I53" s="59">
        <f t="shared" si="2"/>
        <v>0</v>
      </c>
      <c r="J53" s="59">
        <f t="shared" si="3"/>
        <v>0</v>
      </c>
      <c r="K53" s="147">
        <f t="shared" si="4"/>
        <v>0</v>
      </c>
      <c r="L53" s="613"/>
      <c r="M53" s="404"/>
    </row>
    <row r="54" spans="1:13" ht="196.5" customHeight="1">
      <c r="A54" s="57">
        <f t="shared" si="5"/>
        <v>52</v>
      </c>
      <c r="B54" s="150" t="s">
        <v>280</v>
      </c>
      <c r="C54" s="152" t="s">
        <v>14</v>
      </c>
      <c r="D54" s="155">
        <v>5</v>
      </c>
      <c r="E54" s="156"/>
      <c r="F54" s="154">
        <v>0.08</v>
      </c>
      <c r="G54" s="205">
        <f t="shared" si="0"/>
        <v>0</v>
      </c>
      <c r="H54" s="59">
        <f t="shared" si="1"/>
        <v>0</v>
      </c>
      <c r="I54" s="59">
        <f t="shared" si="2"/>
        <v>0</v>
      </c>
      <c r="J54" s="59">
        <f t="shared" si="3"/>
        <v>0</v>
      </c>
      <c r="K54" s="147">
        <f t="shared" si="4"/>
        <v>0</v>
      </c>
      <c r="L54" s="613"/>
      <c r="M54" s="404"/>
    </row>
    <row r="55" spans="1:13" ht="39.75" customHeight="1">
      <c r="A55" s="57">
        <f t="shared" si="5"/>
        <v>53</v>
      </c>
      <c r="B55" s="150" t="s">
        <v>281</v>
      </c>
      <c r="C55" s="152" t="s">
        <v>14</v>
      </c>
      <c r="D55" s="155">
        <v>60</v>
      </c>
      <c r="E55" s="156"/>
      <c r="F55" s="154">
        <v>0.08</v>
      </c>
      <c r="G55" s="205">
        <f t="shared" si="0"/>
        <v>0</v>
      </c>
      <c r="H55" s="59">
        <f t="shared" si="1"/>
        <v>0</v>
      </c>
      <c r="I55" s="59">
        <f t="shared" si="2"/>
        <v>0</v>
      </c>
      <c r="J55" s="59">
        <f t="shared" si="3"/>
        <v>0</v>
      </c>
      <c r="K55" s="147">
        <f t="shared" si="4"/>
        <v>0</v>
      </c>
      <c r="L55" s="613"/>
      <c r="M55" s="404"/>
    </row>
    <row r="56" spans="1:13" ht="15">
      <c r="A56" s="57">
        <f t="shared" si="5"/>
        <v>54</v>
      </c>
      <c r="B56" s="150" t="s">
        <v>282</v>
      </c>
      <c r="C56" s="152" t="s">
        <v>14</v>
      </c>
      <c r="D56" s="155">
        <v>30</v>
      </c>
      <c r="E56" s="156"/>
      <c r="F56" s="154">
        <v>0.08</v>
      </c>
      <c r="G56" s="205">
        <f t="shared" si="0"/>
        <v>0</v>
      </c>
      <c r="H56" s="59">
        <f t="shared" si="1"/>
        <v>0</v>
      </c>
      <c r="I56" s="59">
        <f t="shared" si="2"/>
        <v>0</v>
      </c>
      <c r="J56" s="59">
        <f t="shared" si="3"/>
        <v>0</v>
      </c>
      <c r="K56" s="147">
        <f t="shared" si="4"/>
        <v>0</v>
      </c>
      <c r="L56" s="613"/>
      <c r="M56" s="404"/>
    </row>
    <row r="57" spans="1:13" ht="285">
      <c r="A57" s="57">
        <f t="shared" si="5"/>
        <v>55</v>
      </c>
      <c r="B57" s="150" t="s">
        <v>283</v>
      </c>
      <c r="C57" s="152" t="s">
        <v>14</v>
      </c>
      <c r="D57" s="155">
        <v>4</v>
      </c>
      <c r="E57" s="156"/>
      <c r="F57" s="154">
        <v>0.08</v>
      </c>
      <c r="G57" s="205">
        <f t="shared" si="0"/>
        <v>0</v>
      </c>
      <c r="H57" s="59">
        <f t="shared" si="1"/>
        <v>0</v>
      </c>
      <c r="I57" s="59">
        <f t="shared" si="2"/>
        <v>0</v>
      </c>
      <c r="J57" s="59">
        <f t="shared" si="3"/>
        <v>0</v>
      </c>
      <c r="K57" s="147">
        <f t="shared" si="4"/>
        <v>0</v>
      </c>
      <c r="L57" s="613"/>
      <c r="M57" s="404"/>
    </row>
    <row r="58" spans="1:13" ht="300">
      <c r="A58" s="57">
        <f t="shared" si="5"/>
        <v>56</v>
      </c>
      <c r="B58" s="150" t="s">
        <v>284</v>
      </c>
      <c r="C58" s="152" t="s">
        <v>14</v>
      </c>
      <c r="D58" s="155">
        <v>5</v>
      </c>
      <c r="E58" s="156"/>
      <c r="F58" s="154">
        <v>0.08</v>
      </c>
      <c r="G58" s="205">
        <f t="shared" si="0"/>
        <v>0</v>
      </c>
      <c r="H58" s="59">
        <f t="shared" si="1"/>
        <v>0</v>
      </c>
      <c r="I58" s="59">
        <f t="shared" si="2"/>
        <v>0</v>
      </c>
      <c r="J58" s="59">
        <f t="shared" si="3"/>
        <v>0</v>
      </c>
      <c r="K58" s="147">
        <f t="shared" si="4"/>
        <v>0</v>
      </c>
      <c r="L58" s="613"/>
      <c r="M58" s="404"/>
    </row>
    <row r="59" spans="1:13" ht="330">
      <c r="A59" s="57">
        <f t="shared" si="5"/>
        <v>57</v>
      </c>
      <c r="B59" s="150" t="s">
        <v>285</v>
      </c>
      <c r="C59" s="152" t="s">
        <v>14</v>
      </c>
      <c r="D59" s="155">
        <v>5</v>
      </c>
      <c r="E59" s="156"/>
      <c r="F59" s="154">
        <v>0.08</v>
      </c>
      <c r="G59" s="205">
        <f t="shared" si="0"/>
        <v>0</v>
      </c>
      <c r="H59" s="59">
        <f t="shared" si="1"/>
        <v>0</v>
      </c>
      <c r="I59" s="59">
        <f t="shared" si="2"/>
        <v>0</v>
      </c>
      <c r="J59" s="59">
        <f t="shared" si="3"/>
        <v>0</v>
      </c>
      <c r="K59" s="147">
        <f t="shared" si="4"/>
        <v>0</v>
      </c>
      <c r="L59" s="613"/>
      <c r="M59" s="404"/>
    </row>
    <row r="60" spans="1:13" ht="360">
      <c r="A60" s="57">
        <f t="shared" si="5"/>
        <v>58</v>
      </c>
      <c r="B60" s="150" t="s">
        <v>286</v>
      </c>
      <c r="C60" s="152" t="s">
        <v>14</v>
      </c>
      <c r="D60" s="155">
        <v>5</v>
      </c>
      <c r="E60" s="135"/>
      <c r="F60" s="154">
        <v>0.08</v>
      </c>
      <c r="G60" s="205">
        <f t="shared" si="0"/>
        <v>0</v>
      </c>
      <c r="H60" s="59">
        <f t="shared" si="1"/>
        <v>0</v>
      </c>
      <c r="I60" s="59">
        <f t="shared" si="2"/>
        <v>0</v>
      </c>
      <c r="J60" s="59">
        <f t="shared" si="3"/>
        <v>0</v>
      </c>
      <c r="K60" s="147">
        <f t="shared" si="4"/>
        <v>0</v>
      </c>
      <c r="L60" s="613"/>
      <c r="M60" s="404"/>
    </row>
    <row r="61" spans="1:13" ht="270">
      <c r="A61" s="57">
        <f t="shared" si="5"/>
        <v>59</v>
      </c>
      <c r="B61" s="150" t="s">
        <v>287</v>
      </c>
      <c r="C61" s="152" t="s">
        <v>14</v>
      </c>
      <c r="D61" s="134">
        <v>5</v>
      </c>
      <c r="E61" s="156"/>
      <c r="F61" s="154">
        <v>0.08</v>
      </c>
      <c r="G61" s="205">
        <f t="shared" si="0"/>
        <v>0</v>
      </c>
      <c r="H61" s="59">
        <f t="shared" si="1"/>
        <v>0</v>
      </c>
      <c r="I61" s="59">
        <f t="shared" si="2"/>
        <v>0</v>
      </c>
      <c r="J61" s="59">
        <f t="shared" si="3"/>
        <v>0</v>
      </c>
      <c r="K61" s="147">
        <f t="shared" si="4"/>
        <v>0</v>
      </c>
      <c r="L61" s="613"/>
      <c r="M61" s="404"/>
    </row>
    <row r="62" spans="1:13" ht="315">
      <c r="A62" s="57">
        <f t="shared" si="5"/>
        <v>60</v>
      </c>
      <c r="B62" s="150" t="s">
        <v>288</v>
      </c>
      <c r="C62" s="134" t="s">
        <v>14</v>
      </c>
      <c r="D62" s="155">
        <v>5</v>
      </c>
      <c r="E62" s="135"/>
      <c r="F62" s="154">
        <v>0.08</v>
      </c>
      <c r="G62" s="205">
        <f t="shared" si="0"/>
        <v>0</v>
      </c>
      <c r="H62" s="59">
        <f t="shared" si="1"/>
        <v>0</v>
      </c>
      <c r="I62" s="59">
        <f t="shared" si="2"/>
        <v>0</v>
      </c>
      <c r="J62" s="59">
        <f t="shared" si="3"/>
        <v>0</v>
      </c>
      <c r="K62" s="147">
        <f t="shared" si="4"/>
        <v>0</v>
      </c>
      <c r="L62" s="613"/>
      <c r="M62" s="404"/>
    </row>
    <row r="63" spans="1:13" ht="347.25" customHeight="1">
      <c r="A63" s="57">
        <f t="shared" si="5"/>
        <v>61</v>
      </c>
      <c r="B63" s="150" t="s">
        <v>289</v>
      </c>
      <c r="C63" s="134" t="s">
        <v>14</v>
      </c>
      <c r="D63" s="155">
        <v>8</v>
      </c>
      <c r="E63" s="135"/>
      <c r="F63" s="154">
        <v>0.08</v>
      </c>
      <c r="G63" s="205">
        <f t="shared" si="0"/>
        <v>0</v>
      </c>
      <c r="H63" s="59">
        <f t="shared" si="1"/>
        <v>0</v>
      </c>
      <c r="I63" s="59">
        <f t="shared" si="2"/>
        <v>0</v>
      </c>
      <c r="J63" s="59">
        <f t="shared" si="3"/>
        <v>0</v>
      </c>
      <c r="K63" s="147">
        <f t="shared" si="4"/>
        <v>0</v>
      </c>
      <c r="L63" s="613"/>
      <c r="M63" s="404"/>
    </row>
    <row r="64" spans="1:13" ht="409.5">
      <c r="A64" s="57">
        <f t="shared" si="5"/>
        <v>62</v>
      </c>
      <c r="B64" s="150" t="s">
        <v>296</v>
      </c>
      <c r="C64" s="134" t="s">
        <v>14</v>
      </c>
      <c r="D64" s="134">
        <v>5</v>
      </c>
      <c r="E64" s="156"/>
      <c r="F64" s="154">
        <v>0.08</v>
      </c>
      <c r="G64" s="205">
        <f t="shared" si="0"/>
        <v>0</v>
      </c>
      <c r="H64" s="59">
        <f t="shared" si="1"/>
        <v>0</v>
      </c>
      <c r="I64" s="59">
        <f t="shared" si="2"/>
        <v>0</v>
      </c>
      <c r="J64" s="59">
        <f t="shared" si="3"/>
        <v>0</v>
      </c>
      <c r="K64" s="147">
        <f t="shared" si="4"/>
        <v>0</v>
      </c>
      <c r="L64" s="613"/>
      <c r="M64" s="404"/>
    </row>
    <row r="65" spans="1:13" ht="30" customHeight="1">
      <c r="A65" s="57">
        <f t="shared" si="5"/>
        <v>63</v>
      </c>
      <c r="B65" s="150" t="s">
        <v>290</v>
      </c>
      <c r="C65" s="134" t="s">
        <v>14</v>
      </c>
      <c r="D65" s="134">
        <v>295</v>
      </c>
      <c r="E65" s="156"/>
      <c r="F65" s="154">
        <v>0.08</v>
      </c>
      <c r="G65" s="205">
        <f t="shared" si="0"/>
        <v>0</v>
      </c>
      <c r="H65" s="59">
        <f t="shared" si="1"/>
        <v>0</v>
      </c>
      <c r="I65" s="59">
        <f t="shared" si="2"/>
        <v>0</v>
      </c>
      <c r="J65" s="59">
        <f t="shared" si="3"/>
        <v>0</v>
      </c>
      <c r="K65" s="147">
        <f t="shared" si="4"/>
        <v>0</v>
      </c>
      <c r="L65" s="613"/>
      <c r="M65" s="404"/>
    </row>
    <row r="66" spans="1:13" ht="31.5" customHeight="1">
      <c r="A66" s="57">
        <f t="shared" si="5"/>
        <v>64</v>
      </c>
      <c r="B66" s="150" t="s">
        <v>291</v>
      </c>
      <c r="C66" s="134" t="s">
        <v>14</v>
      </c>
      <c r="D66" s="134">
        <v>53</v>
      </c>
      <c r="E66" s="156"/>
      <c r="F66" s="154">
        <v>0.08</v>
      </c>
      <c r="G66" s="205">
        <f t="shared" si="0"/>
        <v>0</v>
      </c>
      <c r="H66" s="59">
        <f t="shared" si="1"/>
        <v>0</v>
      </c>
      <c r="I66" s="59">
        <f t="shared" si="2"/>
        <v>0</v>
      </c>
      <c r="J66" s="59">
        <f t="shared" si="3"/>
        <v>0</v>
      </c>
      <c r="K66" s="147">
        <f t="shared" si="4"/>
        <v>0</v>
      </c>
      <c r="L66" s="613"/>
      <c r="M66" s="404"/>
    </row>
    <row r="67" spans="1:13" ht="28.5" customHeight="1">
      <c r="A67" s="57">
        <f t="shared" si="5"/>
        <v>65</v>
      </c>
      <c r="B67" s="150" t="s">
        <v>292</v>
      </c>
      <c r="C67" s="134" t="s">
        <v>14</v>
      </c>
      <c r="D67" s="134">
        <v>110</v>
      </c>
      <c r="E67" s="156"/>
      <c r="F67" s="154">
        <v>0.08</v>
      </c>
      <c r="G67" s="205">
        <f t="shared" si="0"/>
        <v>0</v>
      </c>
      <c r="H67" s="59">
        <f t="shared" si="1"/>
        <v>0</v>
      </c>
      <c r="I67" s="59">
        <f t="shared" si="2"/>
        <v>0</v>
      </c>
      <c r="J67" s="59">
        <f t="shared" si="3"/>
        <v>0</v>
      </c>
      <c r="K67" s="147">
        <f t="shared" si="4"/>
        <v>0</v>
      </c>
      <c r="L67" s="613"/>
      <c r="M67" s="404"/>
    </row>
    <row r="68" spans="1:13" ht="39.75" customHeight="1">
      <c r="A68" s="57">
        <f t="shared" si="5"/>
        <v>66</v>
      </c>
      <c r="B68" s="150" t="s">
        <v>293</v>
      </c>
      <c r="C68" s="134" t="s">
        <v>14</v>
      </c>
      <c r="D68" s="134">
        <v>20</v>
      </c>
      <c r="E68" s="156"/>
      <c r="F68" s="154">
        <v>0.08</v>
      </c>
      <c r="G68" s="205">
        <f t="shared" si="0"/>
        <v>0</v>
      </c>
      <c r="H68" s="59">
        <f t="shared" si="1"/>
        <v>0</v>
      </c>
      <c r="I68" s="59">
        <f t="shared" si="2"/>
        <v>0</v>
      </c>
      <c r="J68" s="59">
        <f t="shared" si="3"/>
        <v>0</v>
      </c>
      <c r="K68" s="147">
        <f t="shared" si="4"/>
        <v>0</v>
      </c>
      <c r="L68" s="613"/>
      <c r="M68" s="404"/>
    </row>
    <row r="69" spans="1:13" ht="35.25" customHeight="1">
      <c r="A69" s="57">
        <f t="shared" si="5"/>
        <v>67</v>
      </c>
      <c r="B69" s="150" t="s">
        <v>295</v>
      </c>
      <c r="C69" s="134" t="s">
        <v>14</v>
      </c>
      <c r="D69" s="134">
        <v>30</v>
      </c>
      <c r="E69" s="156"/>
      <c r="F69" s="154">
        <v>0.08</v>
      </c>
      <c r="G69" s="205">
        <f t="shared" ref="G69:G70" si="6">E69*F69</f>
        <v>0</v>
      </c>
      <c r="H69" s="59">
        <f t="shared" ref="H69:H70" si="7">E69+G69</f>
        <v>0</v>
      </c>
      <c r="I69" s="59">
        <f t="shared" ref="I69:I70" si="8">D69*E69</f>
        <v>0</v>
      </c>
      <c r="J69" s="59">
        <f t="shared" ref="J69:J70" si="9">K69-I69</f>
        <v>0</v>
      </c>
      <c r="K69" s="147">
        <f t="shared" ref="K69:K70" si="10">D69*H69</f>
        <v>0</v>
      </c>
      <c r="L69" s="613"/>
      <c r="M69" s="404"/>
    </row>
    <row r="70" spans="1:13" ht="24" customHeight="1">
      <c r="A70" s="57">
        <v>68</v>
      </c>
      <c r="B70" s="150" t="s">
        <v>294</v>
      </c>
      <c r="C70" s="134" t="s">
        <v>14</v>
      </c>
      <c r="D70" s="134">
        <v>10</v>
      </c>
      <c r="E70" s="156"/>
      <c r="F70" s="154">
        <v>0.08</v>
      </c>
      <c r="G70" s="205">
        <f t="shared" si="6"/>
        <v>0</v>
      </c>
      <c r="H70" s="59">
        <f t="shared" si="7"/>
        <v>0</v>
      </c>
      <c r="I70" s="59">
        <f t="shared" si="8"/>
        <v>0</v>
      </c>
      <c r="J70" s="59">
        <f t="shared" si="9"/>
        <v>0</v>
      </c>
      <c r="K70" s="147">
        <f t="shared" si="10"/>
        <v>0</v>
      </c>
      <c r="L70" s="613"/>
      <c r="M70" s="404"/>
    </row>
    <row r="71" spans="1:13" ht="15" customHeight="1">
      <c r="C71" s="131"/>
      <c r="D71" s="131"/>
      <c r="E71" s="131"/>
      <c r="F71" s="131"/>
      <c r="G71" s="131"/>
      <c r="H71" s="60" t="s">
        <v>277</v>
      </c>
      <c r="I71" s="60"/>
      <c r="J71" s="60"/>
      <c r="K71" s="60"/>
      <c r="L71" s="614"/>
    </row>
    <row r="72" spans="1:13" ht="15">
      <c r="A72" s="62"/>
      <c r="B72" s="151"/>
      <c r="C72" s="62"/>
      <c r="D72" s="62"/>
      <c r="E72" s="63"/>
      <c r="F72" s="64"/>
      <c r="G72" s="64"/>
      <c r="H72" s="65"/>
      <c r="I72" s="65"/>
      <c r="J72" s="65"/>
      <c r="K72" s="62"/>
      <c r="L72" s="62"/>
    </row>
    <row r="73" spans="1:13" ht="15">
      <c r="A73" s="664" t="s">
        <v>562</v>
      </c>
      <c r="B73" s="664"/>
      <c r="C73" s="664"/>
      <c r="D73" s="664"/>
      <c r="E73" s="664"/>
      <c r="F73" s="664"/>
      <c r="G73" s="664"/>
      <c r="H73" s="664"/>
      <c r="I73" s="664"/>
      <c r="J73" s="664"/>
      <c r="K73" s="664"/>
      <c r="L73" s="605"/>
    </row>
    <row r="74" spans="1:13" ht="15">
      <c r="A74" s="664"/>
      <c r="B74" s="664"/>
      <c r="C74" s="664"/>
      <c r="D74" s="664"/>
      <c r="E74" s="664"/>
      <c r="F74" s="664"/>
      <c r="G74" s="664"/>
      <c r="H74" s="664"/>
      <c r="I74" s="664"/>
      <c r="J74" s="664"/>
      <c r="K74" s="664"/>
      <c r="L74" s="605"/>
    </row>
    <row r="75" spans="1:13" ht="15">
      <c r="A75" s="664"/>
      <c r="B75" s="664"/>
      <c r="C75" s="664"/>
      <c r="D75" s="664"/>
      <c r="E75" s="664"/>
      <c r="F75" s="664"/>
      <c r="G75" s="664"/>
      <c r="H75" s="664"/>
      <c r="I75" s="664"/>
      <c r="J75" s="664"/>
      <c r="K75" s="664"/>
      <c r="L75" s="605"/>
    </row>
    <row r="76" spans="1:13" ht="15">
      <c r="A76" s="664"/>
      <c r="B76" s="664"/>
      <c r="C76" s="664"/>
      <c r="D76" s="664"/>
      <c r="E76" s="664"/>
      <c r="F76" s="664"/>
      <c r="G76" s="664"/>
      <c r="H76" s="664"/>
      <c r="I76" s="664"/>
      <c r="J76" s="664"/>
      <c r="K76" s="664"/>
      <c r="L76" s="605"/>
    </row>
    <row r="77" spans="1:13" ht="15">
      <c r="A77" s="664"/>
      <c r="B77" s="664"/>
      <c r="C77" s="664"/>
      <c r="D77" s="664"/>
      <c r="E77" s="664"/>
      <c r="F77" s="664"/>
      <c r="G77" s="664"/>
      <c r="H77" s="664"/>
      <c r="I77" s="664"/>
      <c r="J77" s="664"/>
      <c r="K77" s="664"/>
      <c r="L77" s="605"/>
    </row>
    <row r="78" spans="1:13" ht="15">
      <c r="A78" s="664"/>
      <c r="B78" s="664"/>
      <c r="C78" s="664"/>
      <c r="D78" s="664"/>
      <c r="E78" s="664"/>
      <c r="F78" s="664"/>
      <c r="G78" s="664"/>
      <c r="H78" s="664"/>
      <c r="I78" s="664"/>
      <c r="J78" s="664"/>
      <c r="K78" s="664"/>
      <c r="L78" s="605"/>
    </row>
    <row r="79" spans="1:13" ht="84" customHeight="1">
      <c r="A79" s="664"/>
      <c r="B79" s="664"/>
      <c r="C79" s="664"/>
      <c r="D79" s="664"/>
      <c r="E79" s="664"/>
      <c r="F79" s="664"/>
      <c r="G79" s="664"/>
      <c r="H79" s="664"/>
      <c r="I79" s="664"/>
      <c r="J79" s="664"/>
      <c r="K79" s="664"/>
      <c r="L79" s="605"/>
    </row>
    <row r="80" spans="1:13">
      <c r="F80" s="13"/>
      <c r="G80" s="13"/>
      <c r="H80" s="14"/>
      <c r="I80" s="14"/>
      <c r="J80" s="14"/>
    </row>
    <row r="81" spans="6:10">
      <c r="F81" s="13"/>
      <c r="G81" s="13"/>
      <c r="H81" s="14"/>
      <c r="I81" s="14"/>
      <c r="J81" s="14"/>
    </row>
    <row r="82" spans="6:10">
      <c r="F82" s="13"/>
      <c r="G82" s="13"/>
      <c r="H82" s="14"/>
      <c r="I82" s="14"/>
      <c r="J82" s="14"/>
    </row>
    <row r="83" spans="6:10">
      <c r="F83" s="13"/>
      <c r="G83" s="13"/>
      <c r="H83" s="14"/>
      <c r="I83" s="14"/>
      <c r="J83" s="14"/>
    </row>
    <row r="84" spans="6:10">
      <c r="F84" s="13"/>
      <c r="G84" s="13"/>
      <c r="H84" s="14"/>
      <c r="I84" s="14"/>
      <c r="J84" s="14"/>
    </row>
    <row r="85" spans="6:10">
      <c r="F85" s="13"/>
      <c r="G85" s="13"/>
      <c r="H85" s="14"/>
      <c r="I85" s="14"/>
      <c r="J85" s="14"/>
    </row>
    <row r="86" spans="6:10">
      <c r="F86" s="13"/>
      <c r="G86" s="13"/>
      <c r="H86" s="14"/>
      <c r="I86" s="14"/>
      <c r="J86" s="14"/>
    </row>
    <row r="87" spans="6:10">
      <c r="F87" s="13"/>
      <c r="G87" s="13"/>
      <c r="H87" s="14"/>
      <c r="I87" s="14"/>
      <c r="J87" s="14"/>
    </row>
    <row r="88" spans="6:10">
      <c r="F88" s="13"/>
      <c r="G88" s="13"/>
      <c r="H88" s="14"/>
      <c r="I88" s="14"/>
      <c r="J88" s="14"/>
    </row>
    <row r="89" spans="6:10">
      <c r="F89" s="13"/>
      <c r="G89" s="13"/>
      <c r="H89" s="14"/>
      <c r="I89" s="14"/>
      <c r="J89" s="14"/>
    </row>
    <row r="90" spans="6:10">
      <c r="F90" s="13"/>
      <c r="G90" s="13"/>
      <c r="H90" s="14"/>
      <c r="I90" s="14"/>
      <c r="J90" s="14"/>
    </row>
    <row r="91" spans="6:10">
      <c r="F91" s="13"/>
      <c r="G91" s="13"/>
      <c r="H91" s="14"/>
      <c r="I91" s="14"/>
      <c r="J91" s="14"/>
    </row>
    <row r="92" spans="6:10">
      <c r="F92" s="13"/>
      <c r="G92" s="13"/>
      <c r="H92" s="14"/>
      <c r="I92" s="14"/>
      <c r="J92" s="14"/>
    </row>
    <row r="93" spans="6:10">
      <c r="F93" s="13"/>
      <c r="G93" s="13"/>
      <c r="H93" s="14"/>
      <c r="I93" s="14"/>
      <c r="J93" s="14"/>
    </row>
    <row r="94" spans="6:10">
      <c r="F94" s="13"/>
      <c r="G94" s="13"/>
      <c r="H94" s="14"/>
      <c r="I94" s="14"/>
      <c r="J94" s="14"/>
    </row>
    <row r="95" spans="6:10">
      <c r="F95" s="13"/>
      <c r="G95" s="13"/>
      <c r="H95" s="14"/>
      <c r="I95" s="14"/>
      <c r="J95" s="14"/>
    </row>
    <row r="96" spans="6:10">
      <c r="F96" s="13"/>
      <c r="G96" s="13"/>
      <c r="H96" s="14"/>
      <c r="I96" s="14"/>
      <c r="J96" s="14"/>
    </row>
    <row r="97" spans="6:10">
      <c r="F97" s="13"/>
      <c r="G97" s="13"/>
      <c r="H97" s="14"/>
      <c r="I97" s="14"/>
      <c r="J97" s="14"/>
    </row>
    <row r="98" spans="6:10">
      <c r="F98" s="13"/>
      <c r="G98" s="13"/>
      <c r="H98" s="14"/>
      <c r="I98" s="14"/>
      <c r="J98" s="14"/>
    </row>
    <row r="99" spans="6:10">
      <c r="F99" s="13"/>
      <c r="G99" s="13"/>
      <c r="H99" s="14"/>
      <c r="I99" s="14"/>
      <c r="J99" s="14"/>
    </row>
    <row r="100" spans="6:10">
      <c r="F100" s="13"/>
      <c r="G100" s="13"/>
      <c r="H100" s="14"/>
      <c r="I100" s="14"/>
      <c r="J100" s="14"/>
    </row>
    <row r="101" spans="6:10">
      <c r="F101" s="13"/>
      <c r="G101" s="13"/>
      <c r="H101" s="14"/>
      <c r="I101" s="14"/>
      <c r="J101" s="14"/>
    </row>
    <row r="102" spans="6:10">
      <c r="F102" s="13"/>
      <c r="G102" s="13"/>
      <c r="H102" s="14"/>
      <c r="I102" s="14"/>
      <c r="J102" s="14"/>
    </row>
    <row r="103" spans="6:10">
      <c r="F103" s="13"/>
      <c r="G103" s="13"/>
      <c r="H103" s="14"/>
      <c r="I103" s="14"/>
      <c r="J103" s="14"/>
    </row>
    <row r="104" spans="6:10">
      <c r="F104" s="13"/>
      <c r="G104" s="13"/>
      <c r="H104" s="14"/>
      <c r="I104" s="14"/>
      <c r="J104" s="14"/>
    </row>
    <row r="105" spans="6:10">
      <c r="F105" s="13"/>
      <c r="G105" s="13"/>
      <c r="H105" s="14"/>
      <c r="I105" s="14"/>
      <c r="J105" s="14"/>
    </row>
    <row r="106" spans="6:10">
      <c r="F106" s="13"/>
      <c r="G106" s="13"/>
      <c r="H106" s="14"/>
      <c r="I106" s="14"/>
      <c r="J106" s="14"/>
    </row>
    <row r="107" spans="6:10">
      <c r="F107" s="13"/>
      <c r="G107" s="13"/>
      <c r="H107" s="14"/>
      <c r="I107" s="14"/>
      <c r="J107" s="14"/>
    </row>
    <row r="108" spans="6:10">
      <c r="F108" s="13"/>
      <c r="G108" s="13"/>
      <c r="H108" s="14"/>
      <c r="I108" s="14"/>
      <c r="J108" s="14"/>
    </row>
    <row r="109" spans="6:10">
      <c r="F109" s="13"/>
      <c r="G109" s="13"/>
      <c r="H109" s="14"/>
      <c r="I109" s="14"/>
      <c r="J109" s="14"/>
    </row>
    <row r="110" spans="6:10">
      <c r="F110" s="13"/>
      <c r="G110" s="13"/>
      <c r="H110" s="14"/>
      <c r="I110" s="14"/>
      <c r="J110" s="14"/>
    </row>
    <row r="111" spans="6:10">
      <c r="F111" s="13"/>
      <c r="G111" s="13"/>
      <c r="H111" s="14"/>
      <c r="I111" s="14"/>
      <c r="J111" s="14"/>
    </row>
    <row r="112" spans="6:10">
      <c r="F112" s="13"/>
      <c r="G112" s="13"/>
      <c r="H112" s="14"/>
      <c r="I112" s="14"/>
      <c r="J112" s="14"/>
    </row>
    <row r="113" spans="6:10">
      <c r="F113" s="13"/>
      <c r="G113" s="13"/>
      <c r="H113" s="14"/>
      <c r="I113" s="14"/>
      <c r="J113" s="14"/>
    </row>
    <row r="114" spans="6:10">
      <c r="F114" s="13"/>
      <c r="G114" s="13"/>
      <c r="H114" s="14"/>
      <c r="I114" s="14"/>
      <c r="J114" s="14"/>
    </row>
    <row r="115" spans="6:10">
      <c r="F115" s="13"/>
      <c r="G115" s="13"/>
      <c r="H115" s="14"/>
      <c r="I115" s="14"/>
      <c r="J115" s="14"/>
    </row>
    <row r="116" spans="6:10">
      <c r="F116" s="13"/>
      <c r="G116" s="13"/>
      <c r="H116" s="14"/>
      <c r="I116" s="14"/>
      <c r="J116" s="14"/>
    </row>
    <row r="117" spans="6:10">
      <c r="F117" s="13"/>
      <c r="G117" s="13"/>
      <c r="H117" s="14"/>
      <c r="I117" s="14"/>
      <c r="J117" s="14"/>
    </row>
    <row r="118" spans="6:10">
      <c r="F118" s="13"/>
      <c r="G118" s="13"/>
      <c r="H118" s="14"/>
      <c r="I118" s="14"/>
      <c r="J118" s="14"/>
    </row>
    <row r="119" spans="6:10">
      <c r="F119" s="13"/>
      <c r="G119" s="13"/>
      <c r="H119" s="14"/>
      <c r="I119" s="14"/>
      <c r="J119" s="14"/>
    </row>
    <row r="120" spans="6:10">
      <c r="F120" s="13"/>
      <c r="G120" s="13"/>
      <c r="H120" s="14"/>
      <c r="I120" s="14"/>
      <c r="J120" s="14"/>
    </row>
    <row r="121" spans="6:10">
      <c r="F121" s="13"/>
      <c r="G121" s="13"/>
      <c r="H121" s="14"/>
      <c r="I121" s="14"/>
      <c r="J121" s="14"/>
    </row>
    <row r="122" spans="6:10">
      <c r="F122" s="13"/>
      <c r="G122" s="13"/>
      <c r="H122" s="14"/>
      <c r="I122" s="14"/>
      <c r="J122" s="14"/>
    </row>
    <row r="123" spans="6:10">
      <c r="F123" s="13"/>
      <c r="G123" s="13"/>
      <c r="H123" s="14"/>
      <c r="I123" s="14"/>
      <c r="J123" s="14"/>
    </row>
    <row r="124" spans="6:10">
      <c r="F124" s="13"/>
      <c r="G124" s="13"/>
      <c r="H124" s="14"/>
      <c r="I124" s="14"/>
      <c r="J124" s="14"/>
    </row>
    <row r="125" spans="6:10">
      <c r="F125" s="13"/>
      <c r="G125" s="13"/>
      <c r="H125" s="14"/>
      <c r="I125" s="14"/>
      <c r="J125" s="14"/>
    </row>
    <row r="126" spans="6:10">
      <c r="F126" s="13"/>
      <c r="G126" s="13"/>
      <c r="H126" s="14"/>
      <c r="I126" s="14"/>
      <c r="J126" s="14"/>
    </row>
    <row r="127" spans="6:10">
      <c r="F127" s="13"/>
      <c r="G127" s="13"/>
      <c r="H127" s="14"/>
      <c r="I127" s="14"/>
      <c r="J127" s="14"/>
    </row>
    <row r="128" spans="6:10">
      <c r="F128" s="13"/>
      <c r="G128" s="13"/>
      <c r="H128" s="14"/>
      <c r="I128" s="14"/>
      <c r="J128" s="14"/>
    </row>
    <row r="129" spans="6:10">
      <c r="F129" s="13"/>
      <c r="G129" s="13"/>
      <c r="H129" s="14"/>
      <c r="I129" s="14"/>
      <c r="J129" s="14"/>
    </row>
    <row r="130" spans="6:10">
      <c r="F130" s="13"/>
      <c r="G130" s="13"/>
      <c r="H130" s="14"/>
      <c r="I130" s="14"/>
      <c r="J130" s="14"/>
    </row>
    <row r="131" spans="6:10">
      <c r="F131" s="13"/>
      <c r="G131" s="13"/>
      <c r="H131" s="14"/>
      <c r="I131" s="14"/>
      <c r="J131" s="14"/>
    </row>
    <row r="132" spans="6:10">
      <c r="F132" s="13"/>
      <c r="G132" s="13"/>
      <c r="H132" s="14"/>
      <c r="I132" s="14"/>
      <c r="J132" s="14"/>
    </row>
    <row r="133" spans="6:10">
      <c r="F133" s="13"/>
      <c r="G133" s="13"/>
      <c r="H133" s="14"/>
      <c r="I133" s="14"/>
      <c r="J133" s="14"/>
    </row>
    <row r="134" spans="6:10">
      <c r="F134" s="13"/>
      <c r="G134" s="13"/>
      <c r="H134" s="14"/>
      <c r="I134" s="14"/>
      <c r="J134" s="14"/>
    </row>
    <row r="135" spans="6:10">
      <c r="F135" s="13"/>
      <c r="G135" s="13"/>
      <c r="H135" s="14"/>
      <c r="I135" s="14"/>
      <c r="J135" s="14"/>
    </row>
    <row r="136" spans="6:10">
      <c r="F136" s="13"/>
      <c r="G136" s="13"/>
      <c r="H136" s="14"/>
      <c r="I136" s="14"/>
      <c r="J136" s="14"/>
    </row>
    <row r="137" spans="6:10">
      <c r="F137" s="13"/>
      <c r="G137" s="13"/>
      <c r="H137" s="14"/>
      <c r="I137" s="14"/>
      <c r="J137" s="14"/>
    </row>
    <row r="138" spans="6:10">
      <c r="F138" s="13"/>
      <c r="G138" s="13"/>
      <c r="H138" s="14"/>
      <c r="I138" s="14"/>
      <c r="J138" s="14"/>
    </row>
    <row r="139" spans="6:10">
      <c r="F139" s="13"/>
      <c r="G139" s="13"/>
      <c r="H139" s="14"/>
      <c r="I139" s="14"/>
      <c r="J139" s="14"/>
    </row>
    <row r="140" spans="6:10">
      <c r="F140" s="13"/>
      <c r="G140" s="13"/>
      <c r="H140" s="14"/>
      <c r="I140" s="14"/>
      <c r="J140" s="14"/>
    </row>
    <row r="141" spans="6:10">
      <c r="F141" s="13"/>
      <c r="G141" s="13"/>
      <c r="H141" s="14"/>
      <c r="I141" s="14"/>
      <c r="J141" s="14"/>
    </row>
  </sheetData>
  <mergeCells count="2">
    <mergeCell ref="A1:J1"/>
    <mergeCell ref="A73:K79"/>
  </mergeCells>
  <pageMargins left="0.70866141732283472" right="0.70866141732283472" top="0.74803149606299213" bottom="0.74803149606299213" header="0.31496062992125984" footer="0.31496062992125984"/>
  <pageSetup paperSize="9" scale="43" fitToHeight="0" orientation="landscape" r:id="rId1"/>
  <headerFooter>
    <oddFooter>&amp;A&amp;RStrona &amp;P</oddFooter>
  </headerFooter>
  <rowBreaks count="2" manualBreakCount="2">
    <brk id="14" max="9" man="1"/>
    <brk id="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workbookViewId="0">
      <selection activeCell="A7" sqref="A7:J10"/>
    </sheetView>
  </sheetViews>
  <sheetFormatPr defaultRowHeight="15"/>
  <cols>
    <col min="2" max="2" width="26.42578125" customWidth="1"/>
    <col min="5" max="5" width="9.7109375" bestFit="1" customWidth="1"/>
    <col min="8" max="8" width="9.7109375" bestFit="1" customWidth="1"/>
    <col min="9" max="9" width="12.28515625" bestFit="1" customWidth="1"/>
    <col min="10" max="10" width="11.28515625" bestFit="1" customWidth="1"/>
    <col min="11" max="11" width="12.28515625" bestFit="1" customWidth="1"/>
    <col min="12" max="12" width="12.28515625" customWidth="1"/>
    <col min="13" max="13" width="11.28515625" customWidth="1"/>
  </cols>
  <sheetData>
    <row r="1" spans="1:13">
      <c r="A1" t="s">
        <v>546</v>
      </c>
    </row>
    <row r="2" spans="1:13">
      <c r="A2" s="658" t="s">
        <v>417</v>
      </c>
      <c r="B2" s="658"/>
      <c r="C2" s="658"/>
      <c r="D2" s="658"/>
      <c r="E2" s="658"/>
      <c r="F2" s="658"/>
      <c r="G2" s="658"/>
      <c r="H2" s="658"/>
      <c r="I2" s="658"/>
      <c r="J2" s="658"/>
      <c r="K2" s="9"/>
      <c r="L2" s="602"/>
      <c r="M2" s="9"/>
    </row>
    <row r="3" spans="1:13" ht="51">
      <c r="A3" s="310" t="s">
        <v>0</v>
      </c>
      <c r="B3" s="249" t="s">
        <v>1</v>
      </c>
      <c r="C3" s="245" t="s">
        <v>2</v>
      </c>
      <c r="D3" s="245" t="s">
        <v>3</v>
      </c>
      <c r="E3" s="246" t="s">
        <v>7</v>
      </c>
      <c r="F3" s="247" t="s">
        <v>315</v>
      </c>
      <c r="G3" s="247" t="s">
        <v>316</v>
      </c>
      <c r="H3" s="246" t="s">
        <v>5</v>
      </c>
      <c r="I3" s="246" t="s">
        <v>6</v>
      </c>
      <c r="J3" s="246" t="s">
        <v>8</v>
      </c>
      <c r="K3" s="246" t="s">
        <v>9</v>
      </c>
      <c r="L3" s="540" t="s">
        <v>547</v>
      </c>
      <c r="M3" s="617" t="s">
        <v>406</v>
      </c>
    </row>
    <row r="4" spans="1:13" ht="89.25">
      <c r="A4" s="311">
        <v>1</v>
      </c>
      <c r="B4" s="248" t="s">
        <v>156</v>
      </c>
      <c r="C4" s="312" t="s">
        <v>12</v>
      </c>
      <c r="D4" s="310">
        <v>70</v>
      </c>
      <c r="E4" s="250"/>
      <c r="F4" s="313">
        <v>0.08</v>
      </c>
      <c r="G4" s="314">
        <f>E4*F4</f>
        <v>0</v>
      </c>
      <c r="H4" s="314">
        <f>E4+G4</f>
        <v>0</v>
      </c>
      <c r="I4" s="314">
        <f>D4*E4</f>
        <v>0</v>
      </c>
      <c r="J4" s="314">
        <f>K4-I4</f>
        <v>0</v>
      </c>
      <c r="K4" s="314">
        <f>D4*H4</f>
        <v>0</v>
      </c>
      <c r="L4" s="541"/>
      <c r="M4" s="404"/>
    </row>
    <row r="5" spans="1:13">
      <c r="A5" s="311"/>
      <c r="B5" s="248"/>
      <c r="C5" s="312"/>
      <c r="D5" s="310"/>
      <c r="E5" s="250"/>
      <c r="F5" s="313"/>
      <c r="G5" s="314"/>
      <c r="H5" s="315" t="s">
        <v>10</v>
      </c>
      <c r="I5" s="315"/>
      <c r="J5" s="315"/>
      <c r="K5" s="315"/>
      <c r="L5" s="616"/>
      <c r="M5" s="9"/>
    </row>
    <row r="6" spans="1:13" ht="5.25" customHeight="1">
      <c r="A6" s="9"/>
      <c r="B6" s="10"/>
      <c r="C6" s="9"/>
      <c r="D6" s="9"/>
      <c r="E6" s="11"/>
      <c r="F6" s="13"/>
      <c r="G6" s="13"/>
      <c r="H6" s="14"/>
      <c r="I6" s="14"/>
      <c r="J6" s="14"/>
      <c r="K6" s="9"/>
      <c r="L6" s="602"/>
      <c r="M6" s="9"/>
    </row>
    <row r="7" spans="1:13">
      <c r="A7" s="659" t="s">
        <v>225</v>
      </c>
      <c r="B7" s="660"/>
      <c r="C7" s="660"/>
      <c r="D7" s="660"/>
      <c r="E7" s="660"/>
      <c r="F7" s="660"/>
      <c r="G7" s="660"/>
      <c r="H7" s="660"/>
      <c r="I7" s="660"/>
      <c r="J7" s="660"/>
      <c r="K7" s="9"/>
      <c r="L7" s="602"/>
      <c r="M7" s="9"/>
    </row>
    <row r="8" spans="1:13">
      <c r="A8" s="660"/>
      <c r="B8" s="660"/>
      <c r="C8" s="660"/>
      <c r="D8" s="660"/>
      <c r="E8" s="660"/>
      <c r="F8" s="660"/>
      <c r="G8" s="660"/>
      <c r="H8" s="660"/>
      <c r="I8" s="660"/>
      <c r="J8" s="660"/>
      <c r="K8" s="9"/>
      <c r="L8" s="602"/>
      <c r="M8" s="9"/>
    </row>
    <row r="9" spans="1:13">
      <c r="A9" s="660"/>
      <c r="B9" s="660"/>
      <c r="C9" s="660"/>
      <c r="D9" s="660"/>
      <c r="E9" s="660"/>
      <c r="F9" s="660"/>
      <c r="G9" s="660"/>
      <c r="H9" s="660"/>
      <c r="I9" s="660"/>
      <c r="J9" s="660"/>
      <c r="K9" s="9"/>
      <c r="L9" s="602"/>
      <c r="M9" s="9"/>
    </row>
    <row r="10" spans="1:13" ht="56.25" customHeight="1">
      <c r="A10" s="660"/>
      <c r="B10" s="660"/>
      <c r="C10" s="660"/>
      <c r="D10" s="660"/>
      <c r="E10" s="660"/>
      <c r="F10" s="660"/>
      <c r="G10" s="660"/>
      <c r="H10" s="660"/>
      <c r="I10" s="660"/>
      <c r="J10" s="660"/>
      <c r="K10" s="9"/>
      <c r="L10" s="602"/>
      <c r="M10" s="9"/>
    </row>
    <row r="11" spans="1:13">
      <c r="A11" s="9"/>
      <c r="B11" s="10"/>
      <c r="C11" s="9"/>
      <c r="D11" s="9"/>
      <c r="E11" s="11"/>
      <c r="F11" s="13"/>
      <c r="G11" s="13"/>
      <c r="H11" s="14"/>
      <c r="I11" s="14"/>
      <c r="J11" s="14"/>
      <c r="K11" s="9"/>
      <c r="L11" s="602"/>
      <c r="M11" s="9"/>
    </row>
    <row r="12" spans="1:13">
      <c r="A12" s="9"/>
      <c r="B12" s="10"/>
      <c r="C12" s="9"/>
      <c r="D12" s="9"/>
      <c r="E12" s="11"/>
      <c r="F12" s="13"/>
      <c r="G12" s="13"/>
      <c r="H12" s="14"/>
      <c r="I12" s="14"/>
      <c r="J12" s="14"/>
      <c r="K12" s="9"/>
      <c r="L12" s="602"/>
      <c r="M12" s="9"/>
    </row>
  </sheetData>
  <mergeCells count="2">
    <mergeCell ref="A2:J2"/>
    <mergeCell ref="A7:J10"/>
  </mergeCells>
  <pageMargins left="0.7" right="0.7" top="0.75" bottom="0.75" header="0.3" footer="0.3"/>
  <pageSetup paperSize="9" scale="7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
  <sheetViews>
    <sheetView workbookViewId="0">
      <selection activeCell="F2" sqref="F2"/>
    </sheetView>
  </sheetViews>
  <sheetFormatPr defaultRowHeight="15"/>
  <cols>
    <col min="1" max="1" width="3.42578125" customWidth="1"/>
    <col min="2" max="2" width="52.5703125" customWidth="1"/>
    <col min="5" max="5" width="13.5703125" customWidth="1"/>
    <col min="9" max="9" width="10.7109375" bestFit="1" customWidth="1"/>
    <col min="11" max="11" width="10.7109375" bestFit="1" customWidth="1"/>
    <col min="12" max="12" width="10.7109375" customWidth="1"/>
    <col min="14" max="14" width="2.7109375" customWidth="1"/>
  </cols>
  <sheetData>
    <row r="1" spans="1:13">
      <c r="B1" t="s">
        <v>546</v>
      </c>
    </row>
    <row r="2" spans="1:13" ht="15.75" thickBot="1">
      <c r="B2" t="s">
        <v>420</v>
      </c>
      <c r="C2" t="s">
        <v>407</v>
      </c>
      <c r="F2" t="s">
        <v>418</v>
      </c>
    </row>
    <row r="3" spans="1:13" ht="45.75" thickBot="1">
      <c r="A3" s="316" t="s">
        <v>358</v>
      </c>
      <c r="B3" s="316" t="s">
        <v>359</v>
      </c>
      <c r="C3" s="316" t="s">
        <v>360</v>
      </c>
      <c r="D3" s="316" t="s">
        <v>364</v>
      </c>
      <c r="E3" s="318" t="s">
        <v>365</v>
      </c>
      <c r="F3" s="318" t="s">
        <v>368</v>
      </c>
      <c r="G3" s="318" t="s">
        <v>304</v>
      </c>
      <c r="H3" s="318" t="s">
        <v>366</v>
      </c>
      <c r="I3" s="318" t="s">
        <v>326</v>
      </c>
      <c r="J3" s="318" t="s">
        <v>367</v>
      </c>
      <c r="K3" s="318" t="s">
        <v>327</v>
      </c>
      <c r="L3" s="618" t="s">
        <v>547</v>
      </c>
      <c r="M3" s="622" t="s">
        <v>329</v>
      </c>
    </row>
    <row r="4" spans="1:13" ht="15.75" thickBot="1">
      <c r="A4" s="316"/>
      <c r="B4" s="316">
        <v>2</v>
      </c>
      <c r="C4" s="316">
        <v>3</v>
      </c>
      <c r="D4" s="316">
        <v>4</v>
      </c>
      <c r="E4" s="316">
        <v>5</v>
      </c>
      <c r="F4" s="316">
        <v>6</v>
      </c>
      <c r="G4" s="316">
        <v>7</v>
      </c>
      <c r="H4" s="316">
        <v>8</v>
      </c>
      <c r="I4" s="316">
        <v>9</v>
      </c>
      <c r="J4" s="316">
        <v>10</v>
      </c>
      <c r="K4" s="316">
        <v>11</v>
      </c>
      <c r="L4" s="619"/>
      <c r="M4" s="400"/>
    </row>
    <row r="5" spans="1:13" ht="120.75" customHeight="1" thickBot="1">
      <c r="A5" s="316">
        <v>1</v>
      </c>
      <c r="B5" s="317" t="s">
        <v>361</v>
      </c>
      <c r="C5" s="318" t="s">
        <v>362</v>
      </c>
      <c r="D5" s="318">
        <v>150</v>
      </c>
      <c r="E5" s="318"/>
      <c r="F5" s="377">
        <v>0.08</v>
      </c>
      <c r="G5" s="378">
        <f>E5*F5</f>
        <v>0</v>
      </c>
      <c r="H5" s="379">
        <f>E5+G5</f>
        <v>0</v>
      </c>
      <c r="I5" s="378">
        <f>D5*E5</f>
        <v>0</v>
      </c>
      <c r="J5" s="379">
        <f>K5-I5</f>
        <v>0</v>
      </c>
      <c r="K5" s="379">
        <f>D5*H5</f>
        <v>0</v>
      </c>
      <c r="L5" s="620"/>
      <c r="M5" s="319"/>
    </row>
    <row r="6" spans="1:13" ht="72" customHeight="1">
      <c r="A6" s="387">
        <v>2</v>
      </c>
      <c r="B6" s="388" t="s">
        <v>363</v>
      </c>
      <c r="C6" s="389" t="s">
        <v>362</v>
      </c>
      <c r="D6" s="389">
        <v>150</v>
      </c>
      <c r="E6" s="389"/>
      <c r="F6" s="390">
        <v>0.08</v>
      </c>
      <c r="G6" s="391">
        <f>E6*F6</f>
        <v>0</v>
      </c>
      <c r="H6" s="392">
        <f>E6+G6</f>
        <v>0</v>
      </c>
      <c r="I6" s="391">
        <f>D6*E6</f>
        <v>0</v>
      </c>
      <c r="J6" s="392">
        <f>K6-I6</f>
        <v>0</v>
      </c>
      <c r="K6" s="392">
        <f>D6*H6</f>
        <v>0</v>
      </c>
      <c r="L6" s="621"/>
      <c r="M6" s="393"/>
    </row>
    <row r="7" spans="1:13" ht="19.5" customHeight="1">
      <c r="A7" s="394"/>
      <c r="B7" s="395"/>
      <c r="C7" s="396"/>
      <c r="D7" s="396"/>
      <c r="E7" s="396"/>
      <c r="F7" s="397"/>
      <c r="G7" s="398"/>
      <c r="H7" s="401" t="s">
        <v>313</v>
      </c>
      <c r="I7" s="402">
        <f>SUM(I5:I6)</f>
        <v>0</v>
      </c>
      <c r="J7" s="401">
        <f>SUM(J5:J6)</f>
        <v>0</v>
      </c>
      <c r="K7" s="401">
        <f>SUM(K5:K6)</f>
        <v>0</v>
      </c>
      <c r="L7" s="401"/>
      <c r="M7" s="399"/>
    </row>
    <row r="8" spans="1:13" ht="12.75" customHeight="1">
      <c r="A8" s="380"/>
      <c r="B8" s="381"/>
      <c r="C8" s="382"/>
      <c r="D8" s="382"/>
      <c r="E8" s="382"/>
      <c r="F8" s="383"/>
      <c r="G8" s="384"/>
      <c r="H8" s="385"/>
      <c r="I8" s="384"/>
      <c r="J8" s="385"/>
      <c r="K8" s="385"/>
      <c r="L8" s="385"/>
      <c r="M8" s="386"/>
    </row>
  </sheetData>
  <pageMargins left="0.7" right="0.7" top="0.75" bottom="0.75" header="0.3" footer="0.3"/>
  <pageSetup paperSize="9"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55"/>
  <sheetViews>
    <sheetView topLeftCell="A46" workbookViewId="0">
      <selection activeCell="A53" sqref="A53:M55"/>
    </sheetView>
  </sheetViews>
  <sheetFormatPr defaultRowHeight="15"/>
  <cols>
    <col min="1" max="1" width="6.140625" customWidth="1"/>
    <col min="2" max="2" width="33.140625" customWidth="1"/>
    <col min="8" max="8" width="12.140625" customWidth="1"/>
    <col min="9" max="9" width="13.140625" customWidth="1"/>
    <col min="10" max="10" width="10" bestFit="1" customWidth="1"/>
    <col min="11" max="12" width="10.28515625" customWidth="1"/>
    <col min="13" max="13" width="11" customWidth="1"/>
  </cols>
  <sheetData>
    <row r="2" spans="1:15">
      <c r="B2" t="s">
        <v>546</v>
      </c>
    </row>
    <row r="3" spans="1:15" ht="13.5" customHeight="1"/>
    <row r="4" spans="1:15" ht="13.5" customHeight="1">
      <c r="A4" s="683" t="s">
        <v>419</v>
      </c>
      <c r="B4" s="683"/>
      <c r="C4" s="683"/>
      <c r="D4" s="683"/>
      <c r="E4" s="683"/>
      <c r="F4" s="683"/>
      <c r="G4" s="683"/>
      <c r="H4" s="683"/>
      <c r="I4" s="683"/>
      <c r="J4" s="683"/>
      <c r="K4" s="683"/>
      <c r="L4" s="320"/>
      <c r="M4" s="320"/>
      <c r="N4" s="323"/>
      <c r="O4" s="323"/>
    </row>
    <row r="5" spans="1:15" ht="11.25" customHeight="1">
      <c r="A5" s="683"/>
      <c r="B5" s="683"/>
      <c r="C5" s="683"/>
      <c r="D5" s="683"/>
      <c r="E5" s="683"/>
      <c r="F5" s="683"/>
      <c r="G5" s="683"/>
      <c r="H5" s="683"/>
      <c r="I5" s="683"/>
      <c r="J5" s="683"/>
      <c r="K5" s="683"/>
      <c r="L5" s="324"/>
      <c r="M5" s="324"/>
    </row>
    <row r="6" spans="1:15" ht="22.5" customHeight="1">
      <c r="A6" s="683"/>
      <c r="B6" s="683"/>
      <c r="C6" s="683"/>
      <c r="D6" s="683"/>
      <c r="E6" s="683"/>
      <c r="F6" s="683"/>
      <c r="G6" s="683"/>
      <c r="H6" s="683"/>
      <c r="I6" s="683"/>
      <c r="J6" s="683"/>
      <c r="K6" s="683"/>
      <c r="L6" s="324"/>
      <c r="M6" s="324"/>
    </row>
    <row r="7" spans="1:15" ht="11.25" customHeight="1" thickBot="1">
      <c r="A7" s="324"/>
      <c r="B7" s="324"/>
      <c r="C7" s="324"/>
      <c r="D7" s="324"/>
      <c r="E7" s="326"/>
      <c r="F7" s="326"/>
      <c r="G7" s="326"/>
      <c r="H7" s="326"/>
      <c r="I7" s="324"/>
      <c r="J7" s="324"/>
      <c r="K7" s="324"/>
      <c r="L7" s="324"/>
      <c r="M7" s="324"/>
    </row>
    <row r="8" spans="1:15" ht="16.5" customHeight="1" thickTop="1" thickBot="1">
      <c r="A8" s="689" t="s">
        <v>369</v>
      </c>
      <c r="B8" s="681" t="s">
        <v>370</v>
      </c>
      <c r="C8" s="681" t="s">
        <v>371</v>
      </c>
      <c r="D8" s="681" t="s">
        <v>3</v>
      </c>
      <c r="E8" s="688" t="s">
        <v>372</v>
      </c>
      <c r="F8" s="673" t="s">
        <v>373</v>
      </c>
      <c r="G8" s="675" t="s">
        <v>304</v>
      </c>
      <c r="H8" s="677" t="s">
        <v>366</v>
      </c>
      <c r="I8" s="669" t="s">
        <v>326</v>
      </c>
      <c r="J8" s="667" t="s">
        <v>367</v>
      </c>
      <c r="K8" s="667" t="s">
        <v>327</v>
      </c>
      <c r="L8" s="684" t="s">
        <v>547</v>
      </c>
      <c r="M8" s="667" t="s">
        <v>406</v>
      </c>
      <c r="N8" s="331"/>
      <c r="O8" s="331"/>
    </row>
    <row r="9" spans="1:15" ht="16.5" customHeight="1" thickTop="1" thickBot="1">
      <c r="A9" s="689"/>
      <c r="B9" s="681"/>
      <c r="C9" s="681"/>
      <c r="D9" s="681"/>
      <c r="E9" s="688"/>
      <c r="F9" s="674"/>
      <c r="G9" s="676"/>
      <c r="H9" s="678"/>
      <c r="I9" s="669"/>
      <c r="J9" s="667" t="s">
        <v>374</v>
      </c>
      <c r="K9" s="667"/>
      <c r="L9" s="685"/>
      <c r="M9" s="667"/>
      <c r="N9" s="331"/>
      <c r="O9" s="331"/>
    </row>
    <row r="10" spans="1:15" ht="15.75" thickTop="1">
      <c r="A10" s="359">
        <v>1</v>
      </c>
      <c r="B10" s="329">
        <v>2</v>
      </c>
      <c r="C10" s="329">
        <v>3</v>
      </c>
      <c r="D10" s="329">
        <v>4</v>
      </c>
      <c r="E10" s="360">
        <v>5</v>
      </c>
      <c r="F10" s="361">
        <v>6</v>
      </c>
      <c r="G10" s="361">
        <v>7</v>
      </c>
      <c r="H10" s="361">
        <v>8</v>
      </c>
      <c r="I10" s="330">
        <v>9</v>
      </c>
      <c r="J10" s="330">
        <v>10</v>
      </c>
      <c r="K10" s="330">
        <v>11</v>
      </c>
      <c r="L10" s="606">
        <v>12</v>
      </c>
      <c r="M10" s="329">
        <v>13</v>
      </c>
      <c r="N10" s="331"/>
      <c r="O10" s="331"/>
    </row>
    <row r="11" spans="1:15" ht="90.75" customHeight="1">
      <c r="A11" s="332">
        <v>1</v>
      </c>
      <c r="B11" s="333" t="s">
        <v>375</v>
      </c>
      <c r="C11" s="334" t="s">
        <v>12</v>
      </c>
      <c r="D11" s="334">
        <v>200</v>
      </c>
      <c r="E11" s="335"/>
      <c r="F11" s="362">
        <v>0.08</v>
      </c>
      <c r="G11" s="424">
        <f>E11*F11</f>
        <v>0</v>
      </c>
      <c r="H11" s="424">
        <f>E11+G11</f>
        <v>0</v>
      </c>
      <c r="I11" s="336">
        <f t="shared" ref="I11:I18" si="0">D11*E11</f>
        <v>0</v>
      </c>
      <c r="J11" s="426">
        <f>K11-I11</f>
        <v>0</v>
      </c>
      <c r="K11" s="337">
        <f>D11*H11</f>
        <v>0</v>
      </c>
      <c r="L11" s="337"/>
      <c r="M11" s="338"/>
    </row>
    <row r="12" spans="1:15" ht="140.25" customHeight="1">
      <c r="A12" s="332">
        <v>2</v>
      </c>
      <c r="B12" s="333" t="s">
        <v>376</v>
      </c>
      <c r="C12" s="334" t="s">
        <v>12</v>
      </c>
      <c r="D12" s="334">
        <v>10</v>
      </c>
      <c r="E12" s="339"/>
      <c r="F12" s="363">
        <v>0.08</v>
      </c>
      <c r="G12" s="425">
        <f>E12*F12</f>
        <v>0</v>
      </c>
      <c r="H12" s="425">
        <f>E12+G12</f>
        <v>0</v>
      </c>
      <c r="I12" s="336">
        <f t="shared" si="0"/>
        <v>0</v>
      </c>
      <c r="J12" s="426">
        <f>K12-I12</f>
        <v>0</v>
      </c>
      <c r="K12" s="337">
        <f>D12*H12</f>
        <v>0</v>
      </c>
      <c r="L12" s="337"/>
      <c r="M12" s="340"/>
    </row>
    <row r="13" spans="1:15" ht="68.25" customHeight="1">
      <c r="A13" s="332">
        <v>3</v>
      </c>
      <c r="B13" s="333" t="s">
        <v>377</v>
      </c>
      <c r="C13" s="334" t="s">
        <v>12</v>
      </c>
      <c r="D13" s="334">
        <v>200</v>
      </c>
      <c r="E13" s="335"/>
      <c r="F13" s="362">
        <v>0.08</v>
      </c>
      <c r="G13" s="424">
        <f t="shared" ref="G13:G18" si="1">E13*F13</f>
        <v>0</v>
      </c>
      <c r="H13" s="424">
        <f t="shared" ref="H13:H18" si="2">E13+G13</f>
        <v>0</v>
      </c>
      <c r="I13" s="336">
        <f t="shared" si="0"/>
        <v>0</v>
      </c>
      <c r="J13" s="426">
        <f t="shared" ref="J13:J18" si="3">K13-I13</f>
        <v>0</v>
      </c>
      <c r="K13" s="337">
        <f t="shared" ref="K13:K18" si="4">D13*H13</f>
        <v>0</v>
      </c>
      <c r="L13" s="337"/>
      <c r="M13" s="341"/>
    </row>
    <row r="14" spans="1:15" ht="42" customHeight="1">
      <c r="A14" s="332">
        <v>4</v>
      </c>
      <c r="B14" s="333" t="s">
        <v>378</v>
      </c>
      <c r="C14" s="334" t="s">
        <v>12</v>
      </c>
      <c r="D14" s="334">
        <v>200</v>
      </c>
      <c r="E14" s="335"/>
      <c r="F14" s="369">
        <v>0.08</v>
      </c>
      <c r="G14" s="425">
        <f t="shared" si="1"/>
        <v>0</v>
      </c>
      <c r="H14" s="425">
        <f t="shared" si="2"/>
        <v>0</v>
      </c>
      <c r="I14" s="336">
        <f t="shared" si="0"/>
        <v>0</v>
      </c>
      <c r="J14" s="426">
        <f t="shared" si="3"/>
        <v>0</v>
      </c>
      <c r="K14" s="337">
        <f t="shared" si="4"/>
        <v>0</v>
      </c>
      <c r="L14" s="337"/>
      <c r="M14" s="341"/>
    </row>
    <row r="15" spans="1:15" ht="52.5" customHeight="1">
      <c r="A15" s="332">
        <v>5</v>
      </c>
      <c r="B15" s="333" t="s">
        <v>379</v>
      </c>
      <c r="C15" s="334" t="s">
        <v>12</v>
      </c>
      <c r="D15" s="334">
        <v>20</v>
      </c>
      <c r="E15" s="364"/>
      <c r="F15" s="371">
        <v>0.08</v>
      </c>
      <c r="G15" s="424">
        <f t="shared" si="1"/>
        <v>0</v>
      </c>
      <c r="H15" s="424">
        <f t="shared" si="2"/>
        <v>0</v>
      </c>
      <c r="I15" s="336">
        <f t="shared" si="0"/>
        <v>0</v>
      </c>
      <c r="J15" s="426">
        <f t="shared" si="3"/>
        <v>0</v>
      </c>
      <c r="K15" s="337">
        <f t="shared" si="4"/>
        <v>0</v>
      </c>
      <c r="L15" s="337"/>
      <c r="M15" s="341"/>
    </row>
    <row r="16" spans="1:15" ht="42.75" customHeight="1">
      <c r="A16" s="332">
        <v>6</v>
      </c>
      <c r="B16" s="333" t="s">
        <v>380</v>
      </c>
      <c r="C16" s="334" t="s">
        <v>12</v>
      </c>
      <c r="D16" s="334">
        <v>1</v>
      </c>
      <c r="E16" s="364"/>
      <c r="F16" s="372">
        <v>0.08</v>
      </c>
      <c r="G16" s="425">
        <f t="shared" si="1"/>
        <v>0</v>
      </c>
      <c r="H16" s="425">
        <f t="shared" si="2"/>
        <v>0</v>
      </c>
      <c r="I16" s="336">
        <f t="shared" si="0"/>
        <v>0</v>
      </c>
      <c r="J16" s="426">
        <f t="shared" si="3"/>
        <v>0</v>
      </c>
      <c r="K16" s="337">
        <f t="shared" si="4"/>
        <v>0</v>
      </c>
      <c r="L16" s="337"/>
      <c r="M16" s="341"/>
    </row>
    <row r="17" spans="1:13" ht="84.75" customHeight="1">
      <c r="A17" s="332">
        <v>7</v>
      </c>
      <c r="B17" s="333" t="s">
        <v>381</v>
      </c>
      <c r="C17" s="334" t="s">
        <v>12</v>
      </c>
      <c r="D17" s="334">
        <v>2</v>
      </c>
      <c r="E17" s="364"/>
      <c r="F17" s="371">
        <v>0.08</v>
      </c>
      <c r="G17" s="424">
        <f t="shared" si="1"/>
        <v>0</v>
      </c>
      <c r="H17" s="424">
        <f t="shared" si="2"/>
        <v>0</v>
      </c>
      <c r="I17" s="336">
        <f t="shared" si="0"/>
        <v>0</v>
      </c>
      <c r="J17" s="426">
        <f t="shared" si="3"/>
        <v>0</v>
      </c>
      <c r="K17" s="337">
        <f t="shared" si="4"/>
        <v>0</v>
      </c>
      <c r="L17" s="337"/>
      <c r="M17" s="341"/>
    </row>
    <row r="18" spans="1:13">
      <c r="A18" s="332">
        <v>8</v>
      </c>
      <c r="B18" s="333" t="s">
        <v>382</v>
      </c>
      <c r="C18" s="334" t="s">
        <v>12</v>
      </c>
      <c r="D18" s="334">
        <v>1</v>
      </c>
      <c r="E18" s="364"/>
      <c r="F18" s="372">
        <v>0.08</v>
      </c>
      <c r="G18" s="425">
        <f t="shared" si="1"/>
        <v>0</v>
      </c>
      <c r="H18" s="425">
        <f t="shared" si="2"/>
        <v>0</v>
      </c>
      <c r="I18" s="336">
        <f t="shared" si="0"/>
        <v>0</v>
      </c>
      <c r="J18" s="426">
        <f t="shared" si="3"/>
        <v>0</v>
      </c>
      <c r="K18" s="337">
        <f t="shared" si="4"/>
        <v>0</v>
      </c>
      <c r="L18" s="337"/>
      <c r="M18" s="341"/>
    </row>
    <row r="19" spans="1:13">
      <c r="A19" s="332"/>
      <c r="B19" s="342" t="s">
        <v>313</v>
      </c>
      <c r="C19" s="429"/>
      <c r="D19" s="429"/>
      <c r="E19" s="365"/>
      <c r="F19" s="430"/>
      <c r="G19" s="368"/>
      <c r="H19" s="343"/>
      <c r="I19" s="344">
        <f>SUM(I11:I18)</f>
        <v>0</v>
      </c>
      <c r="J19" s="431">
        <f>SUM(J11:J18)</f>
        <v>0</v>
      </c>
      <c r="K19" s="345">
        <f>SUM(K11:K18)</f>
        <v>0</v>
      </c>
      <c r="L19" s="345"/>
      <c r="M19" s="341"/>
    </row>
    <row r="20" spans="1:13" ht="15.75">
      <c r="B20" s="346" t="s">
        <v>383</v>
      </c>
      <c r="E20" s="347"/>
      <c r="F20" s="372"/>
      <c r="G20" s="347"/>
      <c r="H20" s="347"/>
    </row>
    <row r="21" spans="1:13">
      <c r="E21" s="347"/>
      <c r="F21" s="371"/>
      <c r="G21" s="347"/>
      <c r="H21" s="347"/>
    </row>
    <row r="22" spans="1:13">
      <c r="A22" s="681" t="s">
        <v>369</v>
      </c>
      <c r="B22" s="681" t="s">
        <v>370</v>
      </c>
      <c r="C22" s="681" t="s">
        <v>371</v>
      </c>
      <c r="D22" s="681" t="s">
        <v>3</v>
      </c>
      <c r="E22" s="688" t="s">
        <v>372</v>
      </c>
      <c r="F22" s="679" t="s">
        <v>373</v>
      </c>
      <c r="G22" s="677" t="s">
        <v>316</v>
      </c>
      <c r="H22" s="677" t="s">
        <v>422</v>
      </c>
      <c r="I22" s="669" t="s">
        <v>326</v>
      </c>
      <c r="J22" s="667" t="s">
        <v>367</v>
      </c>
      <c r="K22" s="667" t="s">
        <v>327</v>
      </c>
      <c r="L22" s="684" t="s">
        <v>547</v>
      </c>
      <c r="M22" s="681" t="s">
        <v>406</v>
      </c>
    </row>
    <row r="23" spans="1:13">
      <c r="A23" s="681"/>
      <c r="B23" s="681"/>
      <c r="C23" s="681"/>
      <c r="D23" s="681"/>
      <c r="E23" s="688"/>
      <c r="F23" s="680"/>
      <c r="G23" s="678"/>
      <c r="H23" s="678"/>
      <c r="I23" s="669"/>
      <c r="J23" s="667" t="s">
        <v>374</v>
      </c>
      <c r="K23" s="667"/>
      <c r="L23" s="685"/>
      <c r="M23" s="681"/>
    </row>
    <row r="24" spans="1:13" ht="97.5" customHeight="1" thickBot="1">
      <c r="A24" s="348">
        <v>9</v>
      </c>
      <c r="B24" s="349" t="s">
        <v>384</v>
      </c>
      <c r="C24" s="334" t="s">
        <v>12</v>
      </c>
      <c r="D24" s="334">
        <v>20</v>
      </c>
      <c r="E24" s="366"/>
      <c r="F24" s="372">
        <v>0.08</v>
      </c>
      <c r="G24" s="373">
        <f>E24*F24</f>
        <v>0</v>
      </c>
      <c r="H24" s="373">
        <f>E24+G24</f>
        <v>0</v>
      </c>
      <c r="I24" s="374">
        <f t="shared" ref="I24:I38" si="5">D24*E24</f>
        <v>0</v>
      </c>
      <c r="J24" s="426">
        <f>K24-I24</f>
        <v>0</v>
      </c>
      <c r="K24" s="337">
        <f>D24*H24</f>
        <v>0</v>
      </c>
      <c r="L24" s="337"/>
      <c r="M24" s="338"/>
    </row>
    <row r="25" spans="1:13" ht="139.5" customHeight="1" thickBot="1">
      <c r="A25" s="348">
        <v>10</v>
      </c>
      <c r="B25" s="350" t="s">
        <v>385</v>
      </c>
      <c r="C25" s="334" t="s">
        <v>12</v>
      </c>
      <c r="D25" s="334">
        <v>10</v>
      </c>
      <c r="E25" s="367"/>
      <c r="F25" s="371">
        <v>0.08</v>
      </c>
      <c r="G25" s="373">
        <f>E25*F25</f>
        <v>0</v>
      </c>
      <c r="H25" s="373">
        <f>E25+G25</f>
        <v>0</v>
      </c>
      <c r="I25" s="374">
        <f t="shared" si="5"/>
        <v>0</v>
      </c>
      <c r="J25" s="426">
        <f>K25-I25</f>
        <v>0</v>
      </c>
      <c r="K25" s="337">
        <f>D25*H25</f>
        <v>0</v>
      </c>
      <c r="L25" s="337"/>
      <c r="M25" s="340"/>
    </row>
    <row r="26" spans="1:13" ht="110.25" customHeight="1" thickBot="1">
      <c r="A26" s="348">
        <v>11</v>
      </c>
      <c r="B26" s="350" t="s">
        <v>386</v>
      </c>
      <c r="C26" s="334" t="s">
        <v>12</v>
      </c>
      <c r="D26" s="334">
        <v>20</v>
      </c>
      <c r="E26" s="366"/>
      <c r="F26" s="372">
        <v>0.08</v>
      </c>
      <c r="G26" s="373">
        <f t="shared" ref="G26:G38" si="6">E26*F26</f>
        <v>0</v>
      </c>
      <c r="H26" s="373">
        <f t="shared" ref="H26:H38" si="7">E26+G26</f>
        <v>0</v>
      </c>
      <c r="I26" s="374">
        <f t="shared" si="5"/>
        <v>0</v>
      </c>
      <c r="J26" s="426">
        <f t="shared" ref="J26:J38" si="8">K26-I26</f>
        <v>0</v>
      </c>
      <c r="K26" s="337">
        <f t="shared" ref="K26:K38" si="9">D26*H26</f>
        <v>0</v>
      </c>
      <c r="L26" s="337"/>
      <c r="M26" s="341"/>
    </row>
    <row r="27" spans="1:13" ht="108.75" customHeight="1" thickBot="1">
      <c r="A27" s="348">
        <v>12</v>
      </c>
      <c r="B27" s="350" t="s">
        <v>387</v>
      </c>
      <c r="C27" s="334" t="s">
        <v>12</v>
      </c>
      <c r="D27" s="334">
        <v>2</v>
      </c>
      <c r="E27" s="367"/>
      <c r="F27" s="371">
        <v>0.08</v>
      </c>
      <c r="G27" s="373">
        <f t="shared" si="6"/>
        <v>0</v>
      </c>
      <c r="H27" s="373">
        <f t="shared" si="7"/>
        <v>0</v>
      </c>
      <c r="I27" s="374">
        <f t="shared" si="5"/>
        <v>0</v>
      </c>
      <c r="J27" s="426">
        <f t="shared" si="8"/>
        <v>0</v>
      </c>
      <c r="K27" s="337">
        <f t="shared" si="9"/>
        <v>0</v>
      </c>
      <c r="L27" s="337"/>
      <c r="M27" s="341"/>
    </row>
    <row r="28" spans="1:13" ht="94.5" customHeight="1" thickBot="1">
      <c r="A28" s="348">
        <v>13</v>
      </c>
      <c r="B28" s="350" t="s">
        <v>388</v>
      </c>
      <c r="C28" s="334" t="s">
        <v>12</v>
      </c>
      <c r="D28" s="334">
        <v>2</v>
      </c>
      <c r="E28" s="367"/>
      <c r="F28" s="372">
        <v>0.08</v>
      </c>
      <c r="G28" s="373">
        <f t="shared" si="6"/>
        <v>0</v>
      </c>
      <c r="H28" s="373">
        <f t="shared" si="7"/>
        <v>0</v>
      </c>
      <c r="I28" s="374">
        <f t="shared" si="5"/>
        <v>0</v>
      </c>
      <c r="J28" s="426">
        <f t="shared" si="8"/>
        <v>0</v>
      </c>
      <c r="K28" s="337">
        <f t="shared" si="9"/>
        <v>0</v>
      </c>
      <c r="L28" s="337"/>
      <c r="M28" s="341"/>
    </row>
    <row r="29" spans="1:13" ht="60" customHeight="1" thickBot="1">
      <c r="A29" s="348">
        <v>14</v>
      </c>
      <c r="B29" s="350" t="s">
        <v>389</v>
      </c>
      <c r="C29" s="334" t="s">
        <v>12</v>
      </c>
      <c r="D29" s="334">
        <v>2</v>
      </c>
      <c r="E29" s="367"/>
      <c r="F29" s="371">
        <v>0.08</v>
      </c>
      <c r="G29" s="373">
        <f t="shared" si="6"/>
        <v>0</v>
      </c>
      <c r="H29" s="373">
        <f t="shared" si="7"/>
        <v>0</v>
      </c>
      <c r="I29" s="374">
        <f t="shared" si="5"/>
        <v>0</v>
      </c>
      <c r="J29" s="426">
        <f t="shared" si="8"/>
        <v>0</v>
      </c>
      <c r="K29" s="337">
        <f t="shared" si="9"/>
        <v>0</v>
      </c>
      <c r="L29" s="337"/>
      <c r="M29" s="341"/>
    </row>
    <row r="30" spans="1:13" ht="43.5" customHeight="1" thickBot="1">
      <c r="A30" s="348">
        <v>15</v>
      </c>
      <c r="B30" s="350" t="s">
        <v>390</v>
      </c>
      <c r="C30" s="334" t="s">
        <v>12</v>
      </c>
      <c r="D30" s="334">
        <v>2</v>
      </c>
      <c r="E30" s="367"/>
      <c r="F30" s="372">
        <v>0.08</v>
      </c>
      <c r="G30" s="373">
        <f t="shared" si="6"/>
        <v>0</v>
      </c>
      <c r="H30" s="373">
        <f t="shared" si="7"/>
        <v>0</v>
      </c>
      <c r="I30" s="374">
        <f t="shared" si="5"/>
        <v>0</v>
      </c>
      <c r="J30" s="426">
        <f t="shared" si="8"/>
        <v>0</v>
      </c>
      <c r="K30" s="337">
        <f t="shared" si="9"/>
        <v>0</v>
      </c>
      <c r="L30" s="337"/>
      <c r="M30" s="341"/>
    </row>
    <row r="31" spans="1:13" ht="162.75" customHeight="1" thickBot="1">
      <c r="A31" s="348">
        <v>16</v>
      </c>
      <c r="B31" s="350" t="s">
        <v>391</v>
      </c>
      <c r="C31" s="334" t="s">
        <v>12</v>
      </c>
      <c r="D31" s="334">
        <v>16</v>
      </c>
      <c r="E31" s="367"/>
      <c r="F31" s="371">
        <v>0.08</v>
      </c>
      <c r="G31" s="373">
        <f t="shared" si="6"/>
        <v>0</v>
      </c>
      <c r="H31" s="373">
        <f t="shared" si="7"/>
        <v>0</v>
      </c>
      <c r="I31" s="374">
        <f t="shared" si="5"/>
        <v>0</v>
      </c>
      <c r="J31" s="426">
        <f t="shared" si="8"/>
        <v>0</v>
      </c>
      <c r="K31" s="337">
        <f t="shared" si="9"/>
        <v>0</v>
      </c>
      <c r="L31" s="337"/>
      <c r="M31" s="341"/>
    </row>
    <row r="32" spans="1:13" ht="39" customHeight="1" thickBot="1">
      <c r="A32" s="348">
        <v>17</v>
      </c>
      <c r="B32" s="350" t="s">
        <v>392</v>
      </c>
      <c r="C32" s="334" t="s">
        <v>12</v>
      </c>
      <c r="D32" s="334">
        <v>40</v>
      </c>
      <c r="E32" s="367"/>
      <c r="F32" s="372">
        <v>0.08</v>
      </c>
      <c r="G32" s="373">
        <f t="shared" si="6"/>
        <v>0</v>
      </c>
      <c r="H32" s="373">
        <f t="shared" si="7"/>
        <v>0</v>
      </c>
      <c r="I32" s="374">
        <f t="shared" si="5"/>
        <v>0</v>
      </c>
      <c r="J32" s="426">
        <f t="shared" si="8"/>
        <v>0</v>
      </c>
      <c r="K32" s="337">
        <f t="shared" si="9"/>
        <v>0</v>
      </c>
      <c r="L32" s="337"/>
      <c r="M32" s="341"/>
    </row>
    <row r="33" spans="1:13" ht="48" customHeight="1" thickBot="1">
      <c r="A33" s="348">
        <v>18</v>
      </c>
      <c r="B33" s="351" t="s">
        <v>393</v>
      </c>
      <c r="C33" s="334" t="s">
        <v>12</v>
      </c>
      <c r="D33" s="352">
        <v>20</v>
      </c>
      <c r="E33" s="367"/>
      <c r="F33" s="371">
        <v>0.08</v>
      </c>
      <c r="G33" s="373">
        <f t="shared" si="6"/>
        <v>0</v>
      </c>
      <c r="H33" s="373">
        <f t="shared" si="7"/>
        <v>0</v>
      </c>
      <c r="I33" s="374">
        <f t="shared" si="5"/>
        <v>0</v>
      </c>
      <c r="J33" s="426">
        <f t="shared" si="8"/>
        <v>0</v>
      </c>
      <c r="K33" s="337">
        <f t="shared" si="9"/>
        <v>0</v>
      </c>
      <c r="L33" s="337"/>
      <c r="M33" s="341"/>
    </row>
    <row r="34" spans="1:13" ht="52.5" customHeight="1" thickBot="1">
      <c r="A34" s="348">
        <v>19</v>
      </c>
      <c r="B34" s="353" t="s">
        <v>394</v>
      </c>
      <c r="C34" s="334" t="s">
        <v>12</v>
      </c>
      <c r="D34" s="354">
        <v>10</v>
      </c>
      <c r="E34" s="367"/>
      <c r="F34" s="372">
        <v>0.08</v>
      </c>
      <c r="G34" s="373">
        <f t="shared" si="6"/>
        <v>0</v>
      </c>
      <c r="H34" s="373">
        <f t="shared" si="7"/>
        <v>0</v>
      </c>
      <c r="I34" s="374">
        <f t="shared" si="5"/>
        <v>0</v>
      </c>
      <c r="J34" s="426">
        <f t="shared" si="8"/>
        <v>0</v>
      </c>
      <c r="K34" s="337">
        <f t="shared" si="9"/>
        <v>0</v>
      </c>
      <c r="L34" s="337"/>
      <c r="M34" s="341"/>
    </row>
    <row r="35" spans="1:13" ht="47.25" customHeight="1" thickBot="1">
      <c r="A35" s="348">
        <v>20</v>
      </c>
      <c r="B35" s="353" t="s">
        <v>395</v>
      </c>
      <c r="C35" s="334" t="s">
        <v>12</v>
      </c>
      <c r="D35" s="354">
        <v>6</v>
      </c>
      <c r="E35" s="367"/>
      <c r="F35" s="371">
        <v>0.08</v>
      </c>
      <c r="G35" s="373">
        <f t="shared" si="6"/>
        <v>0</v>
      </c>
      <c r="H35" s="373">
        <f t="shared" si="7"/>
        <v>0</v>
      </c>
      <c r="I35" s="374">
        <f t="shared" si="5"/>
        <v>0</v>
      </c>
      <c r="J35" s="426">
        <f t="shared" si="8"/>
        <v>0</v>
      </c>
      <c r="K35" s="337">
        <f t="shared" si="9"/>
        <v>0</v>
      </c>
      <c r="L35" s="337"/>
      <c r="M35" s="341"/>
    </row>
    <row r="36" spans="1:13" ht="57" customHeight="1" thickBot="1">
      <c r="A36" s="348">
        <v>21</v>
      </c>
      <c r="B36" s="353" t="s">
        <v>396</v>
      </c>
      <c r="C36" s="334" t="s">
        <v>12</v>
      </c>
      <c r="D36" s="354">
        <v>40</v>
      </c>
      <c r="E36" s="367"/>
      <c r="F36" s="372">
        <v>0.08</v>
      </c>
      <c r="G36" s="373">
        <f t="shared" si="6"/>
        <v>0</v>
      </c>
      <c r="H36" s="373">
        <f t="shared" si="7"/>
        <v>0</v>
      </c>
      <c r="I36" s="374">
        <f t="shared" si="5"/>
        <v>0</v>
      </c>
      <c r="J36" s="426">
        <f t="shared" si="8"/>
        <v>0</v>
      </c>
      <c r="K36" s="337">
        <f t="shared" si="9"/>
        <v>0</v>
      </c>
      <c r="L36" s="337"/>
      <c r="M36" s="341"/>
    </row>
    <row r="37" spans="1:13" ht="33.75" customHeight="1" thickBot="1">
      <c r="A37" s="348">
        <v>22</v>
      </c>
      <c r="B37" s="353" t="s">
        <v>397</v>
      </c>
      <c r="C37" s="334" t="s">
        <v>12</v>
      </c>
      <c r="D37" s="354">
        <v>40</v>
      </c>
      <c r="E37" s="367"/>
      <c r="F37" s="371">
        <v>0.08</v>
      </c>
      <c r="G37" s="373">
        <f t="shared" si="6"/>
        <v>0</v>
      </c>
      <c r="H37" s="373">
        <f t="shared" si="7"/>
        <v>0</v>
      </c>
      <c r="I37" s="374">
        <f t="shared" si="5"/>
        <v>0</v>
      </c>
      <c r="J37" s="426">
        <f t="shared" si="8"/>
        <v>0</v>
      </c>
      <c r="K37" s="337">
        <f t="shared" si="9"/>
        <v>0</v>
      </c>
      <c r="L37" s="337"/>
      <c r="M37" s="341"/>
    </row>
    <row r="38" spans="1:13" ht="58.5" customHeight="1" thickBot="1">
      <c r="A38" s="348">
        <v>23</v>
      </c>
      <c r="B38" s="353" t="s">
        <v>398</v>
      </c>
      <c r="C38" s="334" t="s">
        <v>12</v>
      </c>
      <c r="D38" s="354">
        <v>20</v>
      </c>
      <c r="E38" s="367"/>
      <c r="F38" s="372">
        <v>0.08</v>
      </c>
      <c r="G38" s="373">
        <f t="shared" si="6"/>
        <v>0</v>
      </c>
      <c r="H38" s="373">
        <f t="shared" si="7"/>
        <v>0</v>
      </c>
      <c r="I38" s="374">
        <f t="shared" si="5"/>
        <v>0</v>
      </c>
      <c r="J38" s="426">
        <f t="shared" si="8"/>
        <v>0</v>
      </c>
      <c r="K38" s="337">
        <f t="shared" si="9"/>
        <v>0</v>
      </c>
      <c r="L38" s="337"/>
      <c r="M38" s="341"/>
    </row>
    <row r="39" spans="1:13">
      <c r="A39" s="332"/>
      <c r="B39" s="342" t="s">
        <v>313</v>
      </c>
      <c r="C39" s="334"/>
      <c r="D39" s="334"/>
      <c r="E39" s="365"/>
      <c r="F39" s="371"/>
      <c r="G39" s="373"/>
      <c r="H39" s="373"/>
      <c r="I39" s="375">
        <f>SUM(I24:I38)</f>
        <v>0</v>
      </c>
      <c r="J39" s="427">
        <f>SUM(J24:J38)</f>
        <v>0</v>
      </c>
      <c r="K39" s="345">
        <f>SUM(K24:K38)</f>
        <v>0</v>
      </c>
      <c r="L39" s="623"/>
    </row>
    <row r="40" spans="1:13">
      <c r="E40" s="347"/>
      <c r="F40" s="372"/>
      <c r="G40" s="373"/>
      <c r="H40" s="373"/>
    </row>
    <row r="41" spans="1:13" ht="15.75">
      <c r="B41" s="346" t="s">
        <v>399</v>
      </c>
      <c r="E41" s="347"/>
      <c r="F41" s="371"/>
      <c r="G41" s="373"/>
      <c r="H41" s="373"/>
    </row>
    <row r="42" spans="1:13" ht="15.75" thickBot="1">
      <c r="E42" s="347"/>
      <c r="F42" s="420"/>
      <c r="G42" s="418"/>
      <c r="H42" s="418"/>
    </row>
    <row r="43" spans="1:13" ht="16.5" thickTop="1" thickBot="1">
      <c r="A43" s="690" t="s">
        <v>369</v>
      </c>
      <c r="B43" s="691" t="s">
        <v>370</v>
      </c>
      <c r="C43" s="670" t="s">
        <v>371</v>
      </c>
      <c r="D43" s="670" t="s">
        <v>3</v>
      </c>
      <c r="E43" s="671" t="s">
        <v>372</v>
      </c>
      <c r="F43" s="665" t="s">
        <v>373</v>
      </c>
      <c r="G43" s="666" t="s">
        <v>304</v>
      </c>
      <c r="H43" s="666" t="s">
        <v>422</v>
      </c>
      <c r="I43" s="682" t="s">
        <v>326</v>
      </c>
      <c r="J43" s="668" t="s">
        <v>367</v>
      </c>
      <c r="K43" s="668" t="s">
        <v>327</v>
      </c>
      <c r="L43" s="686" t="s">
        <v>547</v>
      </c>
      <c r="M43" s="672" t="s">
        <v>406</v>
      </c>
    </row>
    <row r="44" spans="1:13" ht="16.5" thickTop="1" thickBot="1">
      <c r="A44" s="690"/>
      <c r="B44" s="691"/>
      <c r="C44" s="670"/>
      <c r="D44" s="670"/>
      <c r="E44" s="671"/>
      <c r="F44" s="665"/>
      <c r="G44" s="666"/>
      <c r="H44" s="666"/>
      <c r="I44" s="682"/>
      <c r="J44" s="668" t="s">
        <v>374</v>
      </c>
      <c r="K44" s="668"/>
      <c r="L44" s="687"/>
      <c r="M44" s="672"/>
    </row>
    <row r="45" spans="1:13" ht="107.25" customHeight="1" thickTop="1" thickBot="1">
      <c r="A45" s="332">
        <v>24</v>
      </c>
      <c r="B45" s="355" t="s">
        <v>400</v>
      </c>
      <c r="C45" s="432" t="s">
        <v>12</v>
      </c>
      <c r="D45" s="433">
        <v>2</v>
      </c>
      <c r="E45" s="367"/>
      <c r="F45" s="434">
        <v>0.08</v>
      </c>
      <c r="G45" s="419">
        <f>E45*F45</f>
        <v>0</v>
      </c>
      <c r="H45" s="419">
        <f>E45+G45</f>
        <v>0</v>
      </c>
      <c r="I45" s="376">
        <f>D45*E45</f>
        <v>0</v>
      </c>
      <c r="J45" s="435">
        <f>K45-I45</f>
        <v>0</v>
      </c>
      <c r="K45" s="357">
        <f>D45*H45</f>
        <v>0</v>
      </c>
      <c r="L45" s="357"/>
      <c r="M45" s="338"/>
    </row>
    <row r="46" spans="1:13" ht="73.5" customHeight="1" thickBot="1">
      <c r="A46" s="332">
        <v>25</v>
      </c>
      <c r="B46" s="353" t="s">
        <v>401</v>
      </c>
      <c r="C46" s="356" t="s">
        <v>12</v>
      </c>
      <c r="D46" s="334">
        <v>2</v>
      </c>
      <c r="E46" s="367"/>
      <c r="F46" s="372">
        <v>0.08</v>
      </c>
      <c r="G46" s="373">
        <f>E46*F46</f>
        <v>0</v>
      </c>
      <c r="H46" s="373">
        <f>E46+G46</f>
        <v>0</v>
      </c>
      <c r="I46" s="376">
        <f>D46*E46</f>
        <v>0</v>
      </c>
      <c r="J46" s="435">
        <f>K46-I46</f>
        <v>0</v>
      </c>
      <c r="K46" s="357">
        <f>D46*H46</f>
        <v>0</v>
      </c>
      <c r="L46" s="357"/>
      <c r="M46" s="340"/>
    </row>
    <row r="47" spans="1:13" ht="36.75" customHeight="1" thickBot="1">
      <c r="A47" s="332">
        <v>26</v>
      </c>
      <c r="B47" s="353" t="s">
        <v>402</v>
      </c>
      <c r="C47" s="356" t="s">
        <v>12</v>
      </c>
      <c r="D47" s="334">
        <v>2</v>
      </c>
      <c r="E47" s="367"/>
      <c r="F47" s="371">
        <v>0.08</v>
      </c>
      <c r="G47" s="419">
        <f t="shared" ref="G47:G50" si="10">E47*F47</f>
        <v>0</v>
      </c>
      <c r="H47" s="419">
        <f t="shared" ref="H47:H50" si="11">E47+G47</f>
        <v>0</v>
      </c>
      <c r="I47" s="376">
        <f t="shared" ref="I47:I50" si="12">D47*E47</f>
        <v>0</v>
      </c>
      <c r="J47" s="435">
        <f t="shared" ref="J47:J50" si="13">K47-I47</f>
        <v>0</v>
      </c>
      <c r="K47" s="357">
        <f t="shared" ref="K47:K50" si="14">D47*H47</f>
        <v>0</v>
      </c>
      <c r="L47" s="357"/>
      <c r="M47" s="341"/>
    </row>
    <row r="48" spans="1:13" ht="43.5" customHeight="1" thickBot="1">
      <c r="A48" s="332">
        <v>27</v>
      </c>
      <c r="B48" s="353" t="s">
        <v>403</v>
      </c>
      <c r="C48" s="356" t="s">
        <v>12</v>
      </c>
      <c r="D48" s="334">
        <v>8</v>
      </c>
      <c r="E48" s="367"/>
      <c r="F48" s="372">
        <v>0.08</v>
      </c>
      <c r="G48" s="373">
        <f t="shared" si="10"/>
        <v>0</v>
      </c>
      <c r="H48" s="373">
        <f t="shared" si="11"/>
        <v>0</v>
      </c>
      <c r="I48" s="376">
        <f t="shared" si="12"/>
        <v>0</v>
      </c>
      <c r="J48" s="435">
        <f t="shared" si="13"/>
        <v>0</v>
      </c>
      <c r="K48" s="357">
        <f t="shared" si="14"/>
        <v>0</v>
      </c>
      <c r="L48" s="357"/>
      <c r="M48" s="341"/>
    </row>
    <row r="49" spans="1:13" ht="39" customHeight="1" thickBot="1">
      <c r="A49" s="332">
        <v>28</v>
      </c>
      <c r="B49" s="353" t="s">
        <v>404</v>
      </c>
      <c r="C49" s="356" t="s">
        <v>12</v>
      </c>
      <c r="D49" s="334">
        <v>2</v>
      </c>
      <c r="E49" s="367"/>
      <c r="F49" s="371">
        <v>0.08</v>
      </c>
      <c r="G49" s="419">
        <f t="shared" si="10"/>
        <v>0</v>
      </c>
      <c r="H49" s="419">
        <f t="shared" si="11"/>
        <v>0</v>
      </c>
      <c r="I49" s="376">
        <f t="shared" si="12"/>
        <v>0</v>
      </c>
      <c r="J49" s="435">
        <f t="shared" si="13"/>
        <v>0</v>
      </c>
      <c r="K49" s="357">
        <f t="shared" si="14"/>
        <v>0</v>
      </c>
      <c r="L49" s="357"/>
      <c r="M49" s="341"/>
    </row>
    <row r="50" spans="1:13" ht="48" customHeight="1" thickBot="1">
      <c r="A50" s="332">
        <v>29</v>
      </c>
      <c r="B50" s="353" t="s">
        <v>405</v>
      </c>
      <c r="C50" s="356" t="s">
        <v>12</v>
      </c>
      <c r="D50" s="334">
        <v>4</v>
      </c>
      <c r="E50" s="367"/>
      <c r="F50" s="372">
        <v>0.08</v>
      </c>
      <c r="G50" s="373">
        <f t="shared" si="10"/>
        <v>0</v>
      </c>
      <c r="H50" s="373">
        <f t="shared" si="11"/>
        <v>0</v>
      </c>
      <c r="I50" s="376">
        <f t="shared" si="12"/>
        <v>0</v>
      </c>
      <c r="J50" s="435">
        <f t="shared" si="13"/>
        <v>0</v>
      </c>
      <c r="K50" s="357">
        <f t="shared" si="14"/>
        <v>0</v>
      </c>
      <c r="L50" s="357"/>
      <c r="M50" s="341"/>
    </row>
    <row r="51" spans="1:13">
      <c r="B51" s="342" t="s">
        <v>313</v>
      </c>
      <c r="C51" s="334"/>
      <c r="D51" s="334"/>
      <c r="E51" s="343"/>
      <c r="F51" s="370"/>
      <c r="G51" s="370"/>
      <c r="H51" s="370"/>
      <c r="I51" s="344">
        <f>SUM(I45:I50)</f>
        <v>0</v>
      </c>
      <c r="J51" s="427">
        <f>SUM(J45:J50)</f>
        <v>0</v>
      </c>
      <c r="K51" s="345">
        <f>SUM(K45:K50)</f>
        <v>0</v>
      </c>
      <c r="L51" s="623"/>
    </row>
    <row r="52" spans="1:13">
      <c r="E52" s="347"/>
      <c r="F52" s="347"/>
      <c r="G52" s="347"/>
      <c r="H52" s="347"/>
    </row>
    <row r="53" spans="1:13">
      <c r="A53" s="708" t="s">
        <v>563</v>
      </c>
      <c r="B53" s="734"/>
      <c r="C53" s="734"/>
      <c r="D53" s="734"/>
      <c r="E53" s="734"/>
      <c r="F53" s="734"/>
      <c r="G53" s="734"/>
      <c r="H53" s="734"/>
      <c r="I53" s="734"/>
      <c r="J53" s="734"/>
      <c r="K53" s="734"/>
      <c r="L53" s="734"/>
      <c r="M53" s="734"/>
    </row>
    <row r="54" spans="1:13">
      <c r="A54" s="734"/>
      <c r="B54" s="734"/>
      <c r="C54" s="734"/>
      <c r="D54" s="734"/>
      <c r="E54" s="734"/>
      <c r="F54" s="734"/>
      <c r="G54" s="734"/>
      <c r="H54" s="734"/>
      <c r="I54" s="734"/>
      <c r="J54" s="734"/>
      <c r="K54" s="734"/>
      <c r="L54" s="734"/>
      <c r="M54" s="734"/>
    </row>
    <row r="55" spans="1:13" ht="82.5" customHeight="1">
      <c r="A55" s="734"/>
      <c r="B55" s="734"/>
      <c r="C55" s="734"/>
      <c r="D55" s="734"/>
      <c r="E55" s="734"/>
      <c r="F55" s="734"/>
      <c r="G55" s="734"/>
      <c r="H55" s="734"/>
      <c r="I55" s="734"/>
      <c r="J55" s="734"/>
      <c r="K55" s="734"/>
      <c r="L55" s="734"/>
      <c r="M55" s="734"/>
    </row>
  </sheetData>
  <mergeCells count="41">
    <mergeCell ref="A53:M55"/>
    <mergeCell ref="A4:K6"/>
    <mergeCell ref="L8:L9"/>
    <mergeCell ref="L22:L23"/>
    <mergeCell ref="L43:L44"/>
    <mergeCell ref="A22:A23"/>
    <mergeCell ref="B22:B23"/>
    <mergeCell ref="C22:C23"/>
    <mergeCell ref="D22:D23"/>
    <mergeCell ref="E22:E23"/>
    <mergeCell ref="A8:A9"/>
    <mergeCell ref="B8:B9"/>
    <mergeCell ref="C8:C9"/>
    <mergeCell ref="D8:D9"/>
    <mergeCell ref="E8:E9"/>
    <mergeCell ref="A43:A44"/>
    <mergeCell ref="B43:B44"/>
    <mergeCell ref="C43:C44"/>
    <mergeCell ref="D43:D44"/>
    <mergeCell ref="E43:E44"/>
    <mergeCell ref="M43:M44"/>
    <mergeCell ref="F8:F9"/>
    <mergeCell ref="G8:G9"/>
    <mergeCell ref="H8:H9"/>
    <mergeCell ref="F22:F23"/>
    <mergeCell ref="G22:G23"/>
    <mergeCell ref="H22:H23"/>
    <mergeCell ref="J22:J23"/>
    <mergeCell ref="K22:K23"/>
    <mergeCell ref="M22:M23"/>
    <mergeCell ref="I43:I44"/>
    <mergeCell ref="J8:J9"/>
    <mergeCell ref="K8:K9"/>
    <mergeCell ref="F43:F44"/>
    <mergeCell ref="G43:G44"/>
    <mergeCell ref="H43:H44"/>
    <mergeCell ref="M8:M9"/>
    <mergeCell ref="J43:J44"/>
    <mergeCell ref="K43:K44"/>
    <mergeCell ref="I22:I23"/>
    <mergeCell ref="I8:I9"/>
  </mergeCells>
  <pageMargins left="0.7" right="0.7" top="0.75" bottom="0.75" header="0.3" footer="0.3"/>
  <pageSetup paperSize="9" scale="9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7"/>
  <sheetViews>
    <sheetView zoomScaleNormal="100" zoomScaleSheetLayoutView="87" workbookViewId="0">
      <pane ySplit="2" topLeftCell="A81" activePane="bottomLeft" state="frozen"/>
      <selection pane="bottomLeft" activeCell="A89" sqref="A89:K89"/>
    </sheetView>
  </sheetViews>
  <sheetFormatPr defaultRowHeight="12.75"/>
  <cols>
    <col min="1" max="1" width="3.7109375" style="9" customWidth="1"/>
    <col min="2" max="2" width="57.7109375" style="10" customWidth="1"/>
    <col min="3" max="3" width="11" style="9" customWidth="1"/>
    <col min="4" max="4" width="8.42578125" style="9" customWidth="1"/>
    <col min="5" max="5" width="12.5703125" style="11" customWidth="1"/>
    <col min="6" max="6" width="5.85546875" style="12" customWidth="1"/>
    <col min="7" max="7" width="10.85546875" style="12" customWidth="1"/>
    <col min="8" max="8" width="12" style="11" customWidth="1"/>
    <col min="9" max="9" width="10.7109375" style="11" customWidth="1"/>
    <col min="10" max="10" width="11" style="11" customWidth="1"/>
    <col min="11" max="11" width="11.42578125" style="9" customWidth="1"/>
    <col min="12" max="12" width="11.42578125" style="602" customWidth="1"/>
    <col min="13" max="13" width="6.42578125" style="9" customWidth="1"/>
    <col min="14" max="16384" width="9.140625" style="9"/>
  </cols>
  <sheetData>
    <row r="1" spans="1:13">
      <c r="A1" s="692" t="s">
        <v>469</v>
      </c>
      <c r="B1" s="692"/>
      <c r="C1" s="692"/>
      <c r="D1" s="692"/>
      <c r="E1" s="692"/>
      <c r="F1" s="692"/>
      <c r="G1" s="692"/>
      <c r="H1" s="692"/>
      <c r="I1" s="692"/>
      <c r="J1" s="692"/>
    </row>
    <row r="2" spans="1:13" s="6" customFormat="1" ht="51">
      <c r="A2" s="1" t="s">
        <v>0</v>
      </c>
      <c r="B2" s="2" t="s">
        <v>1</v>
      </c>
      <c r="C2" s="3" t="s">
        <v>2</v>
      </c>
      <c r="D2" s="3" t="s">
        <v>3</v>
      </c>
      <c r="E2" s="4" t="s">
        <v>7</v>
      </c>
      <c r="F2" s="5" t="s">
        <v>303</v>
      </c>
      <c r="G2" s="406" t="s">
        <v>304</v>
      </c>
      <c r="H2" s="4" t="s">
        <v>5</v>
      </c>
      <c r="I2" s="4" t="s">
        <v>6</v>
      </c>
      <c r="J2" s="4" t="s">
        <v>8</v>
      </c>
      <c r="K2" s="4" t="s">
        <v>9</v>
      </c>
      <c r="L2" s="540" t="s">
        <v>547</v>
      </c>
      <c r="M2" s="617" t="s">
        <v>406</v>
      </c>
    </row>
    <row r="3" spans="1:13">
      <c r="A3" s="44">
        <v>1</v>
      </c>
      <c r="B3" s="45" t="s">
        <v>117</v>
      </c>
      <c r="C3" s="46" t="s">
        <v>116</v>
      </c>
      <c r="D3" s="46">
        <v>20</v>
      </c>
      <c r="E3" s="47"/>
      <c r="F3" s="48">
        <v>0.08</v>
      </c>
      <c r="G3" s="407">
        <f t="shared" ref="G3:G25" si="0">E3*F3</f>
        <v>0</v>
      </c>
      <c r="H3" s="19">
        <f t="shared" ref="H3:H25" si="1">E3+G3</f>
        <v>0</v>
      </c>
      <c r="I3" s="19">
        <f t="shared" ref="I3:I25" si="2">D3*E3</f>
        <v>0</v>
      </c>
      <c r="J3" s="19">
        <f t="shared" ref="J3:J25" si="3">K3-I3</f>
        <v>0</v>
      </c>
      <c r="K3" s="19">
        <f t="shared" ref="K3:K25" si="4">D3*H3</f>
        <v>0</v>
      </c>
      <c r="L3" s="582"/>
      <c r="M3" s="404"/>
    </row>
    <row r="4" spans="1:13" ht="15" customHeight="1">
      <c r="A4" s="44"/>
      <c r="B4" s="45" t="s">
        <v>118</v>
      </c>
      <c r="C4" s="46"/>
      <c r="D4" s="46"/>
      <c r="E4" s="47"/>
      <c r="F4" s="48"/>
      <c r="G4" s="407"/>
      <c r="H4" s="19"/>
      <c r="I4" s="19"/>
      <c r="J4" s="19">
        <f t="shared" si="3"/>
        <v>0</v>
      </c>
      <c r="K4" s="19">
        <f t="shared" si="4"/>
        <v>0</v>
      </c>
      <c r="L4" s="582"/>
      <c r="M4" s="404"/>
    </row>
    <row r="5" spans="1:13" ht="25.5">
      <c r="A5" s="44">
        <v>2</v>
      </c>
      <c r="B5" s="45" t="s">
        <v>119</v>
      </c>
      <c r="C5" s="46" t="s">
        <v>116</v>
      </c>
      <c r="D5" s="46">
        <v>125</v>
      </c>
      <c r="E5" s="47"/>
      <c r="F5" s="48">
        <v>0.08</v>
      </c>
      <c r="G5" s="407">
        <f t="shared" si="0"/>
        <v>0</v>
      </c>
      <c r="H5" s="19">
        <f t="shared" si="1"/>
        <v>0</v>
      </c>
      <c r="I5" s="19">
        <f t="shared" si="2"/>
        <v>0</v>
      </c>
      <c r="J5" s="19">
        <f t="shared" si="3"/>
        <v>0</v>
      </c>
      <c r="K5" s="19">
        <f t="shared" si="4"/>
        <v>0</v>
      </c>
      <c r="L5" s="582"/>
      <c r="M5" s="404"/>
    </row>
    <row r="6" spans="1:13" ht="25.5">
      <c r="A6" s="44">
        <f t="shared" ref="A6:A9" si="5">A5+1</f>
        <v>3</v>
      </c>
      <c r="B6" s="45" t="s">
        <v>120</v>
      </c>
      <c r="C6" s="46" t="s">
        <v>116</v>
      </c>
      <c r="D6" s="46">
        <v>250</v>
      </c>
      <c r="E6" s="47"/>
      <c r="F6" s="48">
        <v>0.08</v>
      </c>
      <c r="G6" s="407">
        <f t="shared" si="0"/>
        <v>0</v>
      </c>
      <c r="H6" s="19">
        <f t="shared" si="1"/>
        <v>0</v>
      </c>
      <c r="I6" s="19">
        <f t="shared" si="2"/>
        <v>0</v>
      </c>
      <c r="J6" s="19">
        <f t="shared" si="3"/>
        <v>0</v>
      </c>
      <c r="K6" s="19">
        <f t="shared" si="4"/>
        <v>0</v>
      </c>
      <c r="L6" s="582"/>
      <c r="M6" s="404"/>
    </row>
    <row r="7" spans="1:13" ht="31.5" customHeight="1">
      <c r="A7" s="44">
        <f t="shared" si="5"/>
        <v>4</v>
      </c>
      <c r="B7" s="45" t="s">
        <v>121</v>
      </c>
      <c r="C7" s="46" t="s">
        <v>116</v>
      </c>
      <c r="D7" s="46">
        <v>50</v>
      </c>
      <c r="E7" s="47"/>
      <c r="F7" s="48">
        <v>0.08</v>
      </c>
      <c r="G7" s="407">
        <f t="shared" si="0"/>
        <v>0</v>
      </c>
      <c r="H7" s="19">
        <f t="shared" si="1"/>
        <v>0</v>
      </c>
      <c r="I7" s="19">
        <f t="shared" si="2"/>
        <v>0</v>
      </c>
      <c r="J7" s="19">
        <f t="shared" si="3"/>
        <v>0</v>
      </c>
      <c r="K7" s="19">
        <f t="shared" si="4"/>
        <v>0</v>
      </c>
      <c r="L7" s="582"/>
      <c r="M7" s="404"/>
    </row>
    <row r="8" spans="1:13" ht="31.5" customHeight="1">
      <c r="A8" s="44">
        <f t="shared" si="5"/>
        <v>5</v>
      </c>
      <c r="B8" s="45" t="s">
        <v>122</v>
      </c>
      <c r="C8" s="46" t="s">
        <v>116</v>
      </c>
      <c r="D8" s="46">
        <v>50</v>
      </c>
      <c r="E8" s="47"/>
      <c r="F8" s="48">
        <v>0.08</v>
      </c>
      <c r="G8" s="407">
        <f t="shared" si="0"/>
        <v>0</v>
      </c>
      <c r="H8" s="19">
        <f t="shared" si="1"/>
        <v>0</v>
      </c>
      <c r="I8" s="19">
        <f t="shared" si="2"/>
        <v>0</v>
      </c>
      <c r="J8" s="19">
        <f t="shared" si="3"/>
        <v>0</v>
      </c>
      <c r="K8" s="19">
        <f t="shared" si="4"/>
        <v>0</v>
      </c>
      <c r="L8" s="582"/>
      <c r="M8" s="404"/>
    </row>
    <row r="9" spans="1:13" ht="42" customHeight="1">
      <c r="A9" s="44">
        <f t="shared" si="5"/>
        <v>6</v>
      </c>
      <c r="B9" s="45" t="s">
        <v>123</v>
      </c>
      <c r="C9" s="46" t="s">
        <v>116</v>
      </c>
      <c r="D9" s="46">
        <v>10</v>
      </c>
      <c r="E9" s="47"/>
      <c r="F9" s="48">
        <v>0.08</v>
      </c>
      <c r="G9" s="407">
        <f t="shared" si="0"/>
        <v>0</v>
      </c>
      <c r="H9" s="19">
        <f t="shared" si="1"/>
        <v>0</v>
      </c>
      <c r="I9" s="19">
        <f t="shared" si="2"/>
        <v>0</v>
      </c>
      <c r="J9" s="19">
        <f t="shared" si="3"/>
        <v>0</v>
      </c>
      <c r="K9" s="19">
        <f t="shared" si="4"/>
        <v>0</v>
      </c>
      <c r="L9" s="582"/>
      <c r="M9" s="404"/>
    </row>
    <row r="10" spans="1:13" ht="22.5" customHeight="1">
      <c r="A10" s="44"/>
      <c r="B10" s="45" t="s">
        <v>229</v>
      </c>
      <c r="C10" s="46"/>
      <c r="D10" s="46"/>
      <c r="E10" s="47"/>
      <c r="F10" s="48"/>
      <c r="G10" s="407">
        <f t="shared" si="0"/>
        <v>0</v>
      </c>
      <c r="H10" s="19">
        <f t="shared" si="1"/>
        <v>0</v>
      </c>
      <c r="I10" s="19">
        <f t="shared" si="2"/>
        <v>0</v>
      </c>
      <c r="J10" s="19">
        <f t="shared" si="3"/>
        <v>0</v>
      </c>
      <c r="K10" s="19">
        <f t="shared" si="4"/>
        <v>0</v>
      </c>
      <c r="L10" s="582"/>
      <c r="M10" s="404"/>
    </row>
    <row r="11" spans="1:13" ht="47.25" customHeight="1">
      <c r="A11" s="44">
        <v>14</v>
      </c>
      <c r="B11" s="45" t="s">
        <v>227</v>
      </c>
      <c r="C11" s="46" t="s">
        <v>116</v>
      </c>
      <c r="D11" s="46">
        <v>90</v>
      </c>
      <c r="E11" s="47"/>
      <c r="F11" s="48">
        <v>0.08</v>
      </c>
      <c r="G11" s="407">
        <f t="shared" si="0"/>
        <v>0</v>
      </c>
      <c r="H11" s="19">
        <f t="shared" si="1"/>
        <v>0</v>
      </c>
      <c r="I11" s="19">
        <f t="shared" si="2"/>
        <v>0</v>
      </c>
      <c r="J11" s="19">
        <f t="shared" si="3"/>
        <v>0</v>
      </c>
      <c r="K11" s="19">
        <f t="shared" si="4"/>
        <v>0</v>
      </c>
      <c r="L11" s="582"/>
      <c r="M11" s="404"/>
    </row>
    <row r="12" spans="1:13" ht="29.25" customHeight="1">
      <c r="A12" s="44">
        <v>15</v>
      </c>
      <c r="B12" s="45" t="s">
        <v>228</v>
      </c>
      <c r="C12" s="46" t="s">
        <v>14</v>
      </c>
      <c r="D12" s="46">
        <v>2</v>
      </c>
      <c r="E12" s="47"/>
      <c r="F12" s="48">
        <v>0.08</v>
      </c>
      <c r="G12" s="407">
        <f t="shared" si="0"/>
        <v>0</v>
      </c>
      <c r="H12" s="19">
        <f t="shared" si="1"/>
        <v>0</v>
      </c>
      <c r="I12" s="19">
        <f t="shared" si="2"/>
        <v>0</v>
      </c>
      <c r="J12" s="19">
        <f t="shared" si="3"/>
        <v>0</v>
      </c>
      <c r="K12" s="19">
        <f t="shared" si="4"/>
        <v>0</v>
      </c>
      <c r="L12" s="582"/>
      <c r="M12" s="404"/>
    </row>
    <row r="13" spans="1:13">
      <c r="A13" s="44">
        <v>47</v>
      </c>
      <c r="B13" s="49" t="s">
        <v>184</v>
      </c>
      <c r="C13" s="46" t="s">
        <v>14</v>
      </c>
      <c r="D13" s="46">
        <v>20</v>
      </c>
      <c r="E13" s="47"/>
      <c r="F13" s="48">
        <v>0.08</v>
      </c>
      <c r="G13" s="407">
        <f t="shared" si="0"/>
        <v>0</v>
      </c>
      <c r="H13" s="19">
        <f t="shared" si="1"/>
        <v>0</v>
      </c>
      <c r="I13" s="19">
        <f t="shared" si="2"/>
        <v>0</v>
      </c>
      <c r="J13" s="19">
        <f t="shared" si="3"/>
        <v>0</v>
      </c>
      <c r="K13" s="19">
        <f t="shared" si="4"/>
        <v>0</v>
      </c>
      <c r="L13" s="582"/>
      <c r="M13" s="404"/>
    </row>
    <row r="14" spans="1:13">
      <c r="A14" s="44">
        <f>A13+1</f>
        <v>48</v>
      </c>
      <c r="B14" s="49" t="s">
        <v>124</v>
      </c>
      <c r="C14" s="46" t="s">
        <v>12</v>
      </c>
      <c r="D14" s="46">
        <v>20</v>
      </c>
      <c r="E14" s="47"/>
      <c r="F14" s="48">
        <v>0.08</v>
      </c>
      <c r="G14" s="407">
        <f t="shared" si="0"/>
        <v>0</v>
      </c>
      <c r="H14" s="19">
        <f t="shared" si="1"/>
        <v>0</v>
      </c>
      <c r="I14" s="19">
        <f t="shared" si="2"/>
        <v>0</v>
      </c>
      <c r="J14" s="19">
        <f t="shared" si="3"/>
        <v>0</v>
      </c>
      <c r="K14" s="19">
        <f t="shared" si="4"/>
        <v>0</v>
      </c>
      <c r="L14" s="582"/>
      <c r="M14" s="404"/>
    </row>
    <row r="15" spans="1:13" ht="409.5">
      <c r="A15" s="44">
        <f>A14+1</f>
        <v>49</v>
      </c>
      <c r="B15" s="51" t="s">
        <v>125</v>
      </c>
      <c r="C15" s="46" t="s">
        <v>14</v>
      </c>
      <c r="D15" s="46">
        <v>10</v>
      </c>
      <c r="E15" s="47"/>
      <c r="F15" s="48">
        <v>0.08</v>
      </c>
      <c r="G15" s="407">
        <f t="shared" si="0"/>
        <v>0</v>
      </c>
      <c r="H15" s="19">
        <f t="shared" si="1"/>
        <v>0</v>
      </c>
      <c r="I15" s="19">
        <f t="shared" si="2"/>
        <v>0</v>
      </c>
      <c r="J15" s="19">
        <f t="shared" si="3"/>
        <v>0</v>
      </c>
      <c r="K15" s="19">
        <f t="shared" si="4"/>
        <v>0</v>
      </c>
      <c r="L15" s="582"/>
      <c r="M15" s="404"/>
    </row>
    <row r="16" spans="1:13" ht="63.75">
      <c r="A16" s="44">
        <f t="shared" ref="A16:A40" si="6">A15+1</f>
        <v>50</v>
      </c>
      <c r="B16" s="51" t="s">
        <v>131</v>
      </c>
      <c r="C16" s="46" t="s">
        <v>12</v>
      </c>
      <c r="D16" s="46">
        <v>30</v>
      </c>
      <c r="E16" s="47"/>
      <c r="F16" s="48">
        <v>0.08</v>
      </c>
      <c r="G16" s="407">
        <f t="shared" si="0"/>
        <v>0</v>
      </c>
      <c r="H16" s="19">
        <f t="shared" si="1"/>
        <v>0</v>
      </c>
      <c r="I16" s="19">
        <f t="shared" si="2"/>
        <v>0</v>
      </c>
      <c r="J16" s="19">
        <f t="shared" si="3"/>
        <v>0</v>
      </c>
      <c r="K16" s="19">
        <f t="shared" si="4"/>
        <v>0</v>
      </c>
      <c r="L16" s="582"/>
      <c r="M16" s="404"/>
    </row>
    <row r="17" spans="1:13" ht="38.25">
      <c r="A17" s="44">
        <f t="shared" si="6"/>
        <v>51</v>
      </c>
      <c r="B17" s="51" t="s">
        <v>132</v>
      </c>
      <c r="C17" s="46" t="s">
        <v>12</v>
      </c>
      <c r="D17" s="46">
        <v>50</v>
      </c>
      <c r="E17" s="47"/>
      <c r="F17" s="48">
        <v>0.08</v>
      </c>
      <c r="G17" s="407">
        <f t="shared" si="0"/>
        <v>0</v>
      </c>
      <c r="H17" s="19">
        <f t="shared" si="1"/>
        <v>0</v>
      </c>
      <c r="I17" s="19">
        <f t="shared" si="2"/>
        <v>0</v>
      </c>
      <c r="J17" s="19">
        <f t="shared" si="3"/>
        <v>0</v>
      </c>
      <c r="K17" s="19">
        <f t="shared" si="4"/>
        <v>0</v>
      </c>
      <c r="L17" s="582"/>
      <c r="M17" s="404"/>
    </row>
    <row r="18" spans="1:13" ht="28.5" customHeight="1">
      <c r="A18" s="44">
        <f t="shared" si="6"/>
        <v>52</v>
      </c>
      <c r="B18" s="51" t="s">
        <v>133</v>
      </c>
      <c r="C18" s="46" t="s">
        <v>12</v>
      </c>
      <c r="D18" s="46">
        <v>20</v>
      </c>
      <c r="E18" s="47"/>
      <c r="F18" s="48">
        <v>0.08</v>
      </c>
      <c r="G18" s="407">
        <f t="shared" si="0"/>
        <v>0</v>
      </c>
      <c r="H18" s="19">
        <f t="shared" si="1"/>
        <v>0</v>
      </c>
      <c r="I18" s="19">
        <f t="shared" si="2"/>
        <v>0</v>
      </c>
      <c r="J18" s="19">
        <f t="shared" si="3"/>
        <v>0</v>
      </c>
      <c r="K18" s="19">
        <f t="shared" si="4"/>
        <v>0</v>
      </c>
      <c r="L18" s="582"/>
      <c r="M18" s="404"/>
    </row>
    <row r="19" spans="1:13" ht="409.5">
      <c r="A19" s="44">
        <f t="shared" si="6"/>
        <v>53</v>
      </c>
      <c r="B19" s="49" t="s">
        <v>126</v>
      </c>
      <c r="C19" s="46" t="s">
        <v>103</v>
      </c>
      <c r="D19" s="46">
        <v>10</v>
      </c>
      <c r="E19" s="47"/>
      <c r="F19" s="48">
        <v>0.08</v>
      </c>
      <c r="G19" s="407">
        <f t="shared" si="0"/>
        <v>0</v>
      </c>
      <c r="H19" s="19">
        <f t="shared" si="1"/>
        <v>0</v>
      </c>
      <c r="I19" s="19">
        <f t="shared" si="2"/>
        <v>0</v>
      </c>
      <c r="J19" s="19">
        <f t="shared" si="3"/>
        <v>0</v>
      </c>
      <c r="K19" s="19">
        <f t="shared" si="4"/>
        <v>0</v>
      </c>
      <c r="L19" s="582"/>
      <c r="M19" s="404"/>
    </row>
    <row r="20" spans="1:13" ht="51">
      <c r="A20" s="44">
        <f t="shared" si="6"/>
        <v>54</v>
      </c>
      <c r="B20" s="49" t="s">
        <v>134</v>
      </c>
      <c r="C20" s="46" t="s">
        <v>138</v>
      </c>
      <c r="D20" s="46">
        <v>10</v>
      </c>
      <c r="E20" s="47"/>
      <c r="F20" s="48">
        <v>0.08</v>
      </c>
      <c r="G20" s="407">
        <f t="shared" si="0"/>
        <v>0</v>
      </c>
      <c r="H20" s="19">
        <f t="shared" si="1"/>
        <v>0</v>
      </c>
      <c r="I20" s="19">
        <f t="shared" si="2"/>
        <v>0</v>
      </c>
      <c r="J20" s="19">
        <f t="shared" si="3"/>
        <v>0</v>
      </c>
      <c r="K20" s="19">
        <f t="shared" si="4"/>
        <v>0</v>
      </c>
      <c r="L20" s="582"/>
      <c r="M20" s="404"/>
    </row>
    <row r="21" spans="1:13" ht="63.75">
      <c r="A21" s="44">
        <f t="shared" si="6"/>
        <v>55</v>
      </c>
      <c r="B21" s="49" t="s">
        <v>135</v>
      </c>
      <c r="C21" s="46" t="s">
        <v>14</v>
      </c>
      <c r="D21" s="46">
        <v>8</v>
      </c>
      <c r="E21" s="47"/>
      <c r="F21" s="48">
        <v>0.08</v>
      </c>
      <c r="G21" s="407">
        <f t="shared" si="0"/>
        <v>0</v>
      </c>
      <c r="H21" s="19">
        <f t="shared" si="1"/>
        <v>0</v>
      </c>
      <c r="I21" s="19">
        <f t="shared" si="2"/>
        <v>0</v>
      </c>
      <c r="J21" s="19">
        <f t="shared" si="3"/>
        <v>0</v>
      </c>
      <c r="K21" s="19">
        <f t="shared" si="4"/>
        <v>0</v>
      </c>
      <c r="L21" s="582"/>
      <c r="M21" s="404"/>
    </row>
    <row r="22" spans="1:13">
      <c r="A22" s="44">
        <f t="shared" si="6"/>
        <v>56</v>
      </c>
      <c r="B22" s="49" t="s">
        <v>136</v>
      </c>
      <c r="C22" s="46" t="s">
        <v>12</v>
      </c>
      <c r="D22" s="46">
        <v>8</v>
      </c>
      <c r="E22" s="47"/>
      <c r="F22" s="48">
        <v>0.08</v>
      </c>
      <c r="G22" s="407">
        <f t="shared" si="0"/>
        <v>0</v>
      </c>
      <c r="H22" s="19">
        <f t="shared" si="1"/>
        <v>0</v>
      </c>
      <c r="I22" s="19">
        <f t="shared" si="2"/>
        <v>0</v>
      </c>
      <c r="J22" s="19">
        <f t="shared" si="3"/>
        <v>0</v>
      </c>
      <c r="K22" s="19">
        <f t="shared" si="4"/>
        <v>0</v>
      </c>
      <c r="L22" s="582"/>
      <c r="M22" s="404"/>
    </row>
    <row r="23" spans="1:13">
      <c r="A23" s="44">
        <f t="shared" si="6"/>
        <v>57</v>
      </c>
      <c r="B23" s="49" t="s">
        <v>137</v>
      </c>
      <c r="C23" s="46" t="s">
        <v>14</v>
      </c>
      <c r="D23" s="46">
        <v>16</v>
      </c>
      <c r="E23" s="47"/>
      <c r="F23" s="48">
        <v>0.08</v>
      </c>
      <c r="G23" s="407">
        <f t="shared" si="0"/>
        <v>0</v>
      </c>
      <c r="H23" s="19">
        <f t="shared" si="1"/>
        <v>0</v>
      </c>
      <c r="I23" s="19">
        <f t="shared" si="2"/>
        <v>0</v>
      </c>
      <c r="J23" s="19">
        <f t="shared" si="3"/>
        <v>0</v>
      </c>
      <c r="K23" s="19">
        <f t="shared" si="4"/>
        <v>0</v>
      </c>
      <c r="L23" s="582"/>
      <c r="M23" s="404"/>
    </row>
    <row r="24" spans="1:13">
      <c r="A24" s="44">
        <f t="shared" si="6"/>
        <v>58</v>
      </c>
      <c r="B24" s="49" t="s">
        <v>139</v>
      </c>
      <c r="C24" s="46" t="s">
        <v>12</v>
      </c>
      <c r="D24" s="46">
        <v>16</v>
      </c>
      <c r="E24" s="47"/>
      <c r="F24" s="48">
        <v>0.08</v>
      </c>
      <c r="G24" s="407">
        <f t="shared" si="0"/>
        <v>0</v>
      </c>
      <c r="H24" s="19">
        <f t="shared" si="1"/>
        <v>0</v>
      </c>
      <c r="I24" s="19">
        <f t="shared" si="2"/>
        <v>0</v>
      </c>
      <c r="J24" s="19">
        <f t="shared" si="3"/>
        <v>0</v>
      </c>
      <c r="K24" s="19">
        <f t="shared" si="4"/>
        <v>0</v>
      </c>
      <c r="L24" s="582"/>
      <c r="M24" s="404"/>
    </row>
    <row r="25" spans="1:13">
      <c r="A25" s="44">
        <f t="shared" si="6"/>
        <v>59</v>
      </c>
      <c r="B25" s="49" t="s">
        <v>140</v>
      </c>
      <c r="C25" s="46" t="s">
        <v>12</v>
      </c>
      <c r="D25" s="46">
        <v>16</v>
      </c>
      <c r="E25" s="47"/>
      <c r="F25" s="48">
        <v>0.08</v>
      </c>
      <c r="G25" s="407">
        <f t="shared" si="0"/>
        <v>0</v>
      </c>
      <c r="H25" s="19">
        <f t="shared" si="1"/>
        <v>0</v>
      </c>
      <c r="I25" s="19">
        <f t="shared" si="2"/>
        <v>0</v>
      </c>
      <c r="J25" s="19">
        <f t="shared" si="3"/>
        <v>0</v>
      </c>
      <c r="K25" s="19">
        <f t="shared" si="4"/>
        <v>0</v>
      </c>
      <c r="L25" s="582"/>
      <c r="M25" s="404"/>
    </row>
    <row r="26" spans="1:13" ht="306" customHeight="1">
      <c r="A26" s="44">
        <f t="shared" si="6"/>
        <v>60</v>
      </c>
      <c r="B26" s="49" t="s">
        <v>127</v>
      </c>
      <c r="C26" s="46" t="s">
        <v>14</v>
      </c>
      <c r="D26" s="46">
        <v>20</v>
      </c>
      <c r="E26" s="47"/>
      <c r="F26" s="48">
        <v>0.08</v>
      </c>
      <c r="G26" s="407">
        <f t="shared" ref="G26:G87" si="7">E26*F26</f>
        <v>0</v>
      </c>
      <c r="H26" s="19">
        <f t="shared" ref="H26:H87" si="8">E26+G26</f>
        <v>0</v>
      </c>
      <c r="I26" s="19">
        <f t="shared" ref="I26:I87" si="9">D26*E26</f>
        <v>0</v>
      </c>
      <c r="J26" s="19">
        <f t="shared" ref="J26:J87" si="10">K26-I26</f>
        <v>0</v>
      </c>
      <c r="K26" s="19">
        <f t="shared" ref="K26:K87" si="11">D26*H26</f>
        <v>0</v>
      </c>
      <c r="L26" s="582"/>
      <c r="M26" s="404"/>
    </row>
    <row r="27" spans="1:13">
      <c r="A27" s="44">
        <f t="shared" si="6"/>
        <v>61</v>
      </c>
      <c r="B27" s="49" t="s">
        <v>141</v>
      </c>
      <c r="C27" s="46" t="s">
        <v>14</v>
      </c>
      <c r="D27" s="46">
        <v>24</v>
      </c>
      <c r="E27" s="47"/>
      <c r="F27" s="48">
        <v>0.08</v>
      </c>
      <c r="G27" s="407">
        <f t="shared" si="7"/>
        <v>0</v>
      </c>
      <c r="H27" s="19">
        <f t="shared" si="8"/>
        <v>0</v>
      </c>
      <c r="I27" s="19">
        <f t="shared" si="9"/>
        <v>0</v>
      </c>
      <c r="J27" s="19">
        <f t="shared" si="10"/>
        <v>0</v>
      </c>
      <c r="K27" s="19">
        <f t="shared" si="11"/>
        <v>0</v>
      </c>
      <c r="L27" s="582"/>
      <c r="M27" s="404"/>
    </row>
    <row r="28" spans="1:13" ht="18.75" customHeight="1">
      <c r="A28" s="44">
        <f t="shared" si="6"/>
        <v>62</v>
      </c>
      <c r="B28" s="49" t="s">
        <v>142</v>
      </c>
      <c r="C28" s="46" t="s">
        <v>14</v>
      </c>
      <c r="D28" s="46">
        <v>6</v>
      </c>
      <c r="E28" s="47"/>
      <c r="F28" s="48">
        <v>0.08</v>
      </c>
      <c r="G28" s="407">
        <f t="shared" si="7"/>
        <v>0</v>
      </c>
      <c r="H28" s="19">
        <f t="shared" si="8"/>
        <v>0</v>
      </c>
      <c r="I28" s="19">
        <f t="shared" si="9"/>
        <v>0</v>
      </c>
      <c r="J28" s="19">
        <f t="shared" si="10"/>
        <v>0</v>
      </c>
      <c r="K28" s="19">
        <f t="shared" si="11"/>
        <v>0</v>
      </c>
      <c r="L28" s="582"/>
      <c r="M28" s="404"/>
    </row>
    <row r="29" spans="1:13" ht="21.75" customHeight="1">
      <c r="A29" s="44">
        <f t="shared" si="6"/>
        <v>63</v>
      </c>
      <c r="B29" s="49" t="s">
        <v>143</v>
      </c>
      <c r="C29" s="46" t="s">
        <v>14</v>
      </c>
      <c r="D29" s="46">
        <v>12</v>
      </c>
      <c r="E29" s="47"/>
      <c r="F29" s="48">
        <v>0.08</v>
      </c>
      <c r="G29" s="407">
        <f t="shared" si="7"/>
        <v>0</v>
      </c>
      <c r="H29" s="19">
        <f t="shared" si="8"/>
        <v>0</v>
      </c>
      <c r="I29" s="19">
        <f t="shared" si="9"/>
        <v>0</v>
      </c>
      <c r="J29" s="19">
        <f t="shared" si="10"/>
        <v>0</v>
      </c>
      <c r="K29" s="19">
        <f t="shared" si="11"/>
        <v>0</v>
      </c>
      <c r="L29" s="582"/>
      <c r="M29" s="404"/>
    </row>
    <row r="30" spans="1:13" ht="369.75">
      <c r="A30" s="44">
        <f t="shared" si="6"/>
        <v>64</v>
      </c>
      <c r="B30" s="50" t="s">
        <v>128</v>
      </c>
      <c r="C30" s="46" t="s">
        <v>12</v>
      </c>
      <c r="D30" s="46">
        <v>50</v>
      </c>
      <c r="E30" s="47"/>
      <c r="F30" s="48">
        <v>0.08</v>
      </c>
      <c r="G30" s="407">
        <f t="shared" si="7"/>
        <v>0</v>
      </c>
      <c r="H30" s="19">
        <f t="shared" si="8"/>
        <v>0</v>
      </c>
      <c r="I30" s="19">
        <f t="shared" si="9"/>
        <v>0</v>
      </c>
      <c r="J30" s="19">
        <f t="shared" si="10"/>
        <v>0</v>
      </c>
      <c r="K30" s="19">
        <f t="shared" si="11"/>
        <v>0</v>
      </c>
      <c r="L30" s="582"/>
      <c r="M30" s="404"/>
    </row>
    <row r="31" spans="1:13" ht="76.5">
      <c r="A31" s="44">
        <f t="shared" si="6"/>
        <v>65</v>
      </c>
      <c r="B31" s="50" t="s">
        <v>144</v>
      </c>
      <c r="C31" s="46" t="s">
        <v>14</v>
      </c>
      <c r="D31" s="46">
        <v>36</v>
      </c>
      <c r="E31" s="47"/>
      <c r="F31" s="48">
        <v>0.08</v>
      </c>
      <c r="G31" s="407">
        <f t="shared" si="7"/>
        <v>0</v>
      </c>
      <c r="H31" s="19">
        <f t="shared" si="8"/>
        <v>0</v>
      </c>
      <c r="I31" s="19">
        <f t="shared" si="9"/>
        <v>0</v>
      </c>
      <c r="J31" s="19">
        <f t="shared" si="10"/>
        <v>0</v>
      </c>
      <c r="K31" s="19">
        <f t="shared" si="11"/>
        <v>0</v>
      </c>
      <c r="L31" s="582"/>
      <c r="M31" s="404"/>
    </row>
    <row r="32" spans="1:13">
      <c r="A32" s="44">
        <f t="shared" si="6"/>
        <v>66</v>
      </c>
      <c r="B32" s="50" t="s">
        <v>145</v>
      </c>
      <c r="C32" s="46" t="s">
        <v>14</v>
      </c>
      <c r="D32" s="46">
        <v>16</v>
      </c>
      <c r="E32" s="47"/>
      <c r="F32" s="48">
        <v>0.08</v>
      </c>
      <c r="G32" s="407">
        <f t="shared" si="7"/>
        <v>0</v>
      </c>
      <c r="H32" s="19">
        <f t="shared" si="8"/>
        <v>0</v>
      </c>
      <c r="I32" s="19">
        <f t="shared" si="9"/>
        <v>0</v>
      </c>
      <c r="J32" s="19">
        <f t="shared" si="10"/>
        <v>0</v>
      </c>
      <c r="K32" s="19">
        <f t="shared" si="11"/>
        <v>0</v>
      </c>
      <c r="L32" s="582"/>
      <c r="M32" s="404"/>
    </row>
    <row r="33" spans="1:13" ht="76.5">
      <c r="A33" s="44">
        <f t="shared" si="6"/>
        <v>67</v>
      </c>
      <c r="B33" s="49" t="s">
        <v>129</v>
      </c>
      <c r="C33" s="46" t="s">
        <v>14</v>
      </c>
      <c r="D33" s="46">
        <v>4</v>
      </c>
      <c r="E33" s="47"/>
      <c r="F33" s="48">
        <v>0.08</v>
      </c>
      <c r="G33" s="407">
        <f t="shared" si="7"/>
        <v>0</v>
      </c>
      <c r="H33" s="19">
        <f t="shared" si="8"/>
        <v>0</v>
      </c>
      <c r="I33" s="19">
        <f t="shared" si="9"/>
        <v>0</v>
      </c>
      <c r="J33" s="19">
        <f t="shared" si="10"/>
        <v>0</v>
      </c>
      <c r="K33" s="19">
        <f t="shared" si="11"/>
        <v>0</v>
      </c>
      <c r="L33" s="582"/>
      <c r="M33" s="404"/>
    </row>
    <row r="34" spans="1:13">
      <c r="A34" s="44">
        <f t="shared" si="6"/>
        <v>68</v>
      </c>
      <c r="B34" s="49" t="s">
        <v>146</v>
      </c>
      <c r="C34" s="46" t="s">
        <v>14</v>
      </c>
      <c r="D34" s="46">
        <v>12</v>
      </c>
      <c r="E34" s="47"/>
      <c r="F34" s="48">
        <v>0.08</v>
      </c>
      <c r="G34" s="407">
        <f t="shared" si="7"/>
        <v>0</v>
      </c>
      <c r="H34" s="19">
        <f t="shared" si="8"/>
        <v>0</v>
      </c>
      <c r="I34" s="19">
        <f t="shared" si="9"/>
        <v>0</v>
      </c>
      <c r="J34" s="19">
        <f t="shared" si="10"/>
        <v>0</v>
      </c>
      <c r="K34" s="19">
        <f t="shared" si="11"/>
        <v>0</v>
      </c>
      <c r="L34" s="582"/>
      <c r="M34" s="404"/>
    </row>
    <row r="35" spans="1:13">
      <c r="A35" s="44">
        <f t="shared" si="6"/>
        <v>69</v>
      </c>
      <c r="B35" s="49" t="s">
        <v>149</v>
      </c>
      <c r="C35" s="46" t="s">
        <v>14</v>
      </c>
      <c r="D35" s="46">
        <v>3</v>
      </c>
      <c r="E35" s="47"/>
      <c r="F35" s="48">
        <v>0.08</v>
      </c>
      <c r="G35" s="407">
        <f t="shared" si="7"/>
        <v>0</v>
      </c>
      <c r="H35" s="19">
        <f t="shared" si="8"/>
        <v>0</v>
      </c>
      <c r="I35" s="19">
        <f t="shared" si="9"/>
        <v>0</v>
      </c>
      <c r="J35" s="19">
        <f t="shared" si="10"/>
        <v>0</v>
      </c>
      <c r="K35" s="19">
        <f t="shared" si="11"/>
        <v>0</v>
      </c>
      <c r="L35" s="582"/>
      <c r="M35" s="404"/>
    </row>
    <row r="36" spans="1:13" ht="293.25">
      <c r="A36" s="44">
        <f t="shared" si="6"/>
        <v>70</v>
      </c>
      <c r="B36" s="49" t="s">
        <v>130</v>
      </c>
      <c r="C36" s="46" t="s">
        <v>14</v>
      </c>
      <c r="D36" s="46">
        <v>4</v>
      </c>
      <c r="E36" s="47"/>
      <c r="F36" s="48">
        <v>0.08</v>
      </c>
      <c r="G36" s="407">
        <f t="shared" si="7"/>
        <v>0</v>
      </c>
      <c r="H36" s="19">
        <f t="shared" si="8"/>
        <v>0</v>
      </c>
      <c r="I36" s="19">
        <f t="shared" si="9"/>
        <v>0</v>
      </c>
      <c r="J36" s="19">
        <f t="shared" si="10"/>
        <v>0</v>
      </c>
      <c r="K36" s="19">
        <f t="shared" si="11"/>
        <v>0</v>
      </c>
      <c r="L36" s="582"/>
      <c r="M36" s="404"/>
    </row>
    <row r="37" spans="1:13">
      <c r="A37" s="44">
        <f t="shared" si="6"/>
        <v>71</v>
      </c>
      <c r="B37" s="49" t="s">
        <v>148</v>
      </c>
      <c r="C37" s="46" t="s">
        <v>14</v>
      </c>
      <c r="D37" s="46">
        <v>24</v>
      </c>
      <c r="E37" s="47"/>
      <c r="F37" s="48">
        <v>0.08</v>
      </c>
      <c r="G37" s="407">
        <f t="shared" si="7"/>
        <v>0</v>
      </c>
      <c r="H37" s="19">
        <f t="shared" si="8"/>
        <v>0</v>
      </c>
      <c r="I37" s="19">
        <f t="shared" si="9"/>
        <v>0</v>
      </c>
      <c r="J37" s="19">
        <f t="shared" si="10"/>
        <v>0</v>
      </c>
      <c r="K37" s="19">
        <f t="shared" si="11"/>
        <v>0</v>
      </c>
      <c r="L37" s="582"/>
      <c r="M37" s="404"/>
    </row>
    <row r="38" spans="1:13">
      <c r="A38" s="44">
        <f t="shared" si="6"/>
        <v>72</v>
      </c>
      <c r="B38" s="49" t="s">
        <v>147</v>
      </c>
      <c r="C38" s="46" t="s">
        <v>14</v>
      </c>
      <c r="D38" s="46">
        <v>4</v>
      </c>
      <c r="E38" s="47"/>
      <c r="F38" s="48">
        <v>0.08</v>
      </c>
      <c r="G38" s="407">
        <f t="shared" si="7"/>
        <v>0</v>
      </c>
      <c r="H38" s="19">
        <f t="shared" si="8"/>
        <v>0</v>
      </c>
      <c r="I38" s="19">
        <f t="shared" si="9"/>
        <v>0</v>
      </c>
      <c r="J38" s="19">
        <f t="shared" si="10"/>
        <v>0</v>
      </c>
      <c r="K38" s="19">
        <f t="shared" si="11"/>
        <v>0</v>
      </c>
      <c r="L38" s="582"/>
      <c r="M38" s="404"/>
    </row>
    <row r="39" spans="1:13" ht="63.75">
      <c r="A39" s="44">
        <f t="shared" si="6"/>
        <v>73</v>
      </c>
      <c r="B39" s="56" t="s">
        <v>170</v>
      </c>
      <c r="C39" s="46" t="s">
        <v>14</v>
      </c>
      <c r="D39" s="46">
        <v>3</v>
      </c>
      <c r="E39" s="47"/>
      <c r="F39" s="48">
        <v>0.08</v>
      </c>
      <c r="G39" s="407">
        <f t="shared" si="7"/>
        <v>0</v>
      </c>
      <c r="H39" s="19">
        <f t="shared" si="8"/>
        <v>0</v>
      </c>
      <c r="I39" s="19">
        <f t="shared" si="9"/>
        <v>0</v>
      </c>
      <c r="J39" s="19">
        <f t="shared" si="10"/>
        <v>0</v>
      </c>
      <c r="K39" s="19">
        <f t="shared" si="11"/>
        <v>0</v>
      </c>
      <c r="L39" s="582"/>
      <c r="M39" s="404"/>
    </row>
    <row r="40" spans="1:13">
      <c r="A40" s="44">
        <f t="shared" si="6"/>
        <v>74</v>
      </c>
      <c r="B40" s="55" t="s">
        <v>171</v>
      </c>
      <c r="C40" s="46" t="s">
        <v>14</v>
      </c>
      <c r="D40" s="46">
        <v>12</v>
      </c>
      <c r="E40" s="47"/>
      <c r="F40" s="48">
        <v>0.08</v>
      </c>
      <c r="G40" s="407">
        <f t="shared" si="7"/>
        <v>0</v>
      </c>
      <c r="H40" s="19">
        <f t="shared" si="8"/>
        <v>0</v>
      </c>
      <c r="I40" s="19">
        <f t="shared" si="9"/>
        <v>0</v>
      </c>
      <c r="J40" s="19">
        <f t="shared" si="10"/>
        <v>0</v>
      </c>
      <c r="K40" s="19">
        <f t="shared" si="11"/>
        <v>0</v>
      </c>
      <c r="L40" s="582"/>
      <c r="M40" s="404"/>
    </row>
    <row r="41" spans="1:13">
      <c r="A41" s="44">
        <f>A40+1</f>
        <v>75</v>
      </c>
      <c r="B41" s="55" t="s">
        <v>172</v>
      </c>
      <c r="C41" s="46" t="s">
        <v>14</v>
      </c>
      <c r="D41" s="46">
        <v>3</v>
      </c>
      <c r="E41" s="47"/>
      <c r="F41" s="48">
        <v>0.08</v>
      </c>
      <c r="G41" s="407">
        <f t="shared" si="7"/>
        <v>0</v>
      </c>
      <c r="H41" s="19">
        <f t="shared" si="8"/>
        <v>0</v>
      </c>
      <c r="I41" s="19">
        <f t="shared" si="9"/>
        <v>0</v>
      </c>
      <c r="J41" s="19">
        <f t="shared" si="10"/>
        <v>0</v>
      </c>
      <c r="K41" s="19">
        <f t="shared" si="11"/>
        <v>0</v>
      </c>
      <c r="L41" s="582"/>
      <c r="M41" s="404"/>
    </row>
    <row r="42" spans="1:13" ht="409.5">
      <c r="A42" s="583"/>
      <c r="B42" s="410" t="s">
        <v>509</v>
      </c>
      <c r="C42" s="579" t="s">
        <v>14</v>
      </c>
      <c r="D42" s="579">
        <v>20</v>
      </c>
      <c r="E42" s="580"/>
      <c r="F42" s="48">
        <v>0.08</v>
      </c>
      <c r="G42" s="407">
        <f>E42*F42</f>
        <v>0</v>
      </c>
      <c r="H42" s="582">
        <f t="shared" si="8"/>
        <v>0</v>
      </c>
      <c r="I42" s="582">
        <f t="shared" si="9"/>
        <v>0</v>
      </c>
      <c r="J42" s="582">
        <f t="shared" si="10"/>
        <v>0</v>
      </c>
      <c r="K42" s="582">
        <f t="shared" si="11"/>
        <v>0</v>
      </c>
      <c r="L42" s="582"/>
      <c r="M42" s="404"/>
    </row>
    <row r="43" spans="1:13" ht="76.5">
      <c r="A43" s="584"/>
      <c r="B43" s="410" t="s">
        <v>510</v>
      </c>
      <c r="C43" s="579" t="s">
        <v>14</v>
      </c>
      <c r="D43" s="579">
        <v>10</v>
      </c>
      <c r="E43" s="580"/>
      <c r="F43" s="48">
        <v>0.08</v>
      </c>
      <c r="G43" s="407">
        <f t="shared" si="7"/>
        <v>0</v>
      </c>
      <c r="H43" s="19">
        <f t="shared" si="8"/>
        <v>0</v>
      </c>
      <c r="I43" s="582">
        <f t="shared" si="9"/>
        <v>0</v>
      </c>
      <c r="J43" s="19">
        <f t="shared" si="10"/>
        <v>0</v>
      </c>
      <c r="K43" s="19">
        <f t="shared" si="11"/>
        <v>0</v>
      </c>
      <c r="L43" s="582"/>
      <c r="M43" s="404"/>
    </row>
    <row r="44" spans="1:13">
      <c r="A44" s="584"/>
      <c r="B44" s="585" t="s">
        <v>511</v>
      </c>
      <c r="C44" s="579" t="s">
        <v>14</v>
      </c>
      <c r="D44" s="579">
        <v>60</v>
      </c>
      <c r="E44" s="580"/>
      <c r="F44" s="48">
        <v>0.08</v>
      </c>
      <c r="G44" s="407">
        <f t="shared" si="7"/>
        <v>0</v>
      </c>
      <c r="H44" s="582">
        <f t="shared" si="8"/>
        <v>0</v>
      </c>
      <c r="I44" s="582">
        <f t="shared" si="9"/>
        <v>0</v>
      </c>
      <c r="J44" s="582">
        <f t="shared" si="10"/>
        <v>0</v>
      </c>
      <c r="K44" s="582">
        <f t="shared" si="11"/>
        <v>0</v>
      </c>
      <c r="L44" s="582"/>
      <c r="M44" s="404"/>
    </row>
    <row r="45" spans="1:13">
      <c r="A45" s="584"/>
      <c r="B45" s="585" t="s">
        <v>512</v>
      </c>
      <c r="C45" s="579" t="s">
        <v>14</v>
      </c>
      <c r="D45" s="579">
        <v>40</v>
      </c>
      <c r="E45" s="580"/>
      <c r="F45" s="48">
        <v>0.08</v>
      </c>
      <c r="G45" s="407">
        <f t="shared" si="7"/>
        <v>0</v>
      </c>
      <c r="H45" s="19">
        <f t="shared" si="8"/>
        <v>0</v>
      </c>
      <c r="I45" s="582">
        <f t="shared" si="9"/>
        <v>0</v>
      </c>
      <c r="J45" s="19">
        <f t="shared" si="10"/>
        <v>0</v>
      </c>
      <c r="K45" s="19">
        <f t="shared" si="11"/>
        <v>0</v>
      </c>
      <c r="L45" s="582"/>
      <c r="M45" s="404"/>
    </row>
    <row r="46" spans="1:13">
      <c r="A46" s="584"/>
      <c r="B46" s="585" t="s">
        <v>513</v>
      </c>
      <c r="C46" s="579" t="s">
        <v>14</v>
      </c>
      <c r="D46" s="579">
        <v>40</v>
      </c>
      <c r="E46" s="580"/>
      <c r="F46" s="48">
        <v>0.08</v>
      </c>
      <c r="G46" s="407">
        <f t="shared" si="7"/>
        <v>0</v>
      </c>
      <c r="H46" s="582">
        <f t="shared" si="8"/>
        <v>0</v>
      </c>
      <c r="I46" s="582">
        <f t="shared" si="9"/>
        <v>0</v>
      </c>
      <c r="J46" s="582">
        <f t="shared" si="10"/>
        <v>0</v>
      </c>
      <c r="K46" s="582">
        <f t="shared" si="11"/>
        <v>0</v>
      </c>
      <c r="L46" s="582"/>
      <c r="M46" s="404"/>
    </row>
    <row r="47" spans="1:13">
      <c r="A47" s="584"/>
      <c r="B47" s="585" t="s">
        <v>514</v>
      </c>
      <c r="C47" s="579" t="s">
        <v>14</v>
      </c>
      <c r="D47" s="579">
        <v>40</v>
      </c>
      <c r="E47" s="580"/>
      <c r="F47" s="48">
        <v>0.08</v>
      </c>
      <c r="G47" s="407">
        <f t="shared" si="7"/>
        <v>0</v>
      </c>
      <c r="H47" s="19">
        <f t="shared" si="8"/>
        <v>0</v>
      </c>
      <c r="I47" s="582">
        <f t="shared" si="9"/>
        <v>0</v>
      </c>
      <c r="J47" s="19">
        <f t="shared" si="10"/>
        <v>0</v>
      </c>
      <c r="K47" s="19">
        <f t="shared" si="11"/>
        <v>0</v>
      </c>
      <c r="L47" s="582"/>
      <c r="M47" s="404"/>
    </row>
    <row r="48" spans="1:13">
      <c r="A48" s="584"/>
      <c r="B48" s="585" t="s">
        <v>515</v>
      </c>
      <c r="C48" s="579" t="s">
        <v>14</v>
      </c>
      <c r="D48" s="579">
        <v>40</v>
      </c>
      <c r="E48" s="580"/>
      <c r="F48" s="48">
        <v>0.08</v>
      </c>
      <c r="G48" s="407">
        <f t="shared" si="7"/>
        <v>0</v>
      </c>
      <c r="H48" s="582">
        <f t="shared" si="8"/>
        <v>0</v>
      </c>
      <c r="I48" s="582">
        <f t="shared" si="9"/>
        <v>0</v>
      </c>
      <c r="J48" s="582">
        <f t="shared" si="10"/>
        <v>0</v>
      </c>
      <c r="K48" s="582">
        <f t="shared" si="11"/>
        <v>0</v>
      </c>
      <c r="L48" s="582"/>
      <c r="M48" s="404"/>
    </row>
    <row r="49" spans="1:13">
      <c r="A49" s="584"/>
      <c r="B49" s="585" t="s">
        <v>415</v>
      </c>
      <c r="C49" s="579" t="s">
        <v>14</v>
      </c>
      <c r="D49" s="579">
        <v>5</v>
      </c>
      <c r="E49" s="580"/>
      <c r="F49" s="48">
        <v>0.08</v>
      </c>
      <c r="G49" s="407">
        <f t="shared" si="7"/>
        <v>0</v>
      </c>
      <c r="H49" s="19">
        <f t="shared" si="8"/>
        <v>0</v>
      </c>
      <c r="I49" s="582">
        <f t="shared" si="9"/>
        <v>0</v>
      </c>
      <c r="J49" s="19">
        <f t="shared" si="10"/>
        <v>0</v>
      </c>
      <c r="K49" s="19">
        <f t="shared" si="11"/>
        <v>0</v>
      </c>
      <c r="L49" s="582"/>
      <c r="M49" s="404"/>
    </row>
    <row r="50" spans="1:13">
      <c r="A50" s="584"/>
      <c r="B50" s="585" t="s">
        <v>516</v>
      </c>
      <c r="C50" s="579" t="s">
        <v>14</v>
      </c>
      <c r="D50" s="579">
        <v>25</v>
      </c>
      <c r="E50" s="580"/>
      <c r="F50" s="48">
        <v>0.08</v>
      </c>
      <c r="G50" s="407">
        <f t="shared" si="7"/>
        <v>0</v>
      </c>
      <c r="H50" s="582">
        <f t="shared" si="8"/>
        <v>0</v>
      </c>
      <c r="I50" s="582">
        <f t="shared" si="9"/>
        <v>0</v>
      </c>
      <c r="J50" s="582">
        <f t="shared" si="10"/>
        <v>0</v>
      </c>
      <c r="K50" s="582">
        <f t="shared" si="11"/>
        <v>0</v>
      </c>
      <c r="L50" s="582"/>
      <c r="M50" s="404"/>
    </row>
    <row r="51" spans="1:13" ht="409.5">
      <c r="A51" s="584"/>
      <c r="B51" s="410" t="s">
        <v>517</v>
      </c>
      <c r="C51" s="579" t="s">
        <v>14</v>
      </c>
      <c r="D51" s="579">
        <v>6</v>
      </c>
      <c r="E51" s="580"/>
      <c r="F51" s="48">
        <v>0.08</v>
      </c>
      <c r="G51" s="407">
        <f t="shared" si="7"/>
        <v>0</v>
      </c>
      <c r="H51" s="19">
        <f t="shared" si="8"/>
        <v>0</v>
      </c>
      <c r="I51" s="582">
        <f t="shared" si="9"/>
        <v>0</v>
      </c>
      <c r="J51" s="19">
        <f t="shared" si="10"/>
        <v>0</v>
      </c>
      <c r="K51" s="19">
        <f t="shared" si="11"/>
        <v>0</v>
      </c>
      <c r="L51" s="582"/>
      <c r="M51" s="404"/>
    </row>
    <row r="52" spans="1:13">
      <c r="A52" s="584"/>
      <c r="B52" s="586" t="s">
        <v>518</v>
      </c>
      <c r="C52" s="579" t="s">
        <v>14</v>
      </c>
      <c r="D52" s="579">
        <v>6</v>
      </c>
      <c r="E52" s="580"/>
      <c r="F52" s="48">
        <v>0.08</v>
      </c>
      <c r="G52" s="407">
        <f t="shared" si="7"/>
        <v>0</v>
      </c>
      <c r="H52" s="582">
        <f t="shared" si="8"/>
        <v>0</v>
      </c>
      <c r="I52" s="582">
        <f t="shared" si="9"/>
        <v>0</v>
      </c>
      <c r="J52" s="582">
        <f t="shared" si="10"/>
        <v>0</v>
      </c>
      <c r="K52" s="582">
        <f t="shared" si="11"/>
        <v>0</v>
      </c>
      <c r="L52" s="582"/>
      <c r="M52" s="404"/>
    </row>
    <row r="53" spans="1:13">
      <c r="A53" s="584"/>
      <c r="B53" s="586" t="s">
        <v>544</v>
      </c>
      <c r="C53" s="579" t="s">
        <v>14</v>
      </c>
      <c r="D53" s="579">
        <v>12</v>
      </c>
      <c r="E53" s="580"/>
      <c r="F53" s="581"/>
      <c r="G53" s="407">
        <f t="shared" si="7"/>
        <v>0</v>
      </c>
      <c r="H53" s="19">
        <f t="shared" si="8"/>
        <v>0</v>
      </c>
      <c r="I53" s="582">
        <f t="shared" si="9"/>
        <v>0</v>
      </c>
      <c r="J53" s="19">
        <f t="shared" si="10"/>
        <v>0</v>
      </c>
      <c r="K53" s="19">
        <f t="shared" si="11"/>
        <v>0</v>
      </c>
      <c r="L53" s="582"/>
      <c r="M53" s="404"/>
    </row>
    <row r="54" spans="1:13">
      <c r="A54" s="584"/>
      <c r="B54" s="586" t="s">
        <v>519</v>
      </c>
      <c r="C54" s="579" t="s">
        <v>14</v>
      </c>
      <c r="D54" s="579">
        <v>12</v>
      </c>
      <c r="E54" s="580"/>
      <c r="F54" s="48">
        <v>0.08</v>
      </c>
      <c r="G54" s="407">
        <f t="shared" si="7"/>
        <v>0</v>
      </c>
      <c r="H54" s="582">
        <f t="shared" si="8"/>
        <v>0</v>
      </c>
      <c r="I54" s="582">
        <f t="shared" si="9"/>
        <v>0</v>
      </c>
      <c r="J54" s="582">
        <f t="shared" si="10"/>
        <v>0</v>
      </c>
      <c r="K54" s="582">
        <f t="shared" si="11"/>
        <v>0</v>
      </c>
      <c r="L54" s="582"/>
      <c r="M54" s="404"/>
    </row>
    <row r="55" spans="1:13">
      <c r="A55" s="584"/>
      <c r="B55" s="586" t="s">
        <v>520</v>
      </c>
      <c r="C55" s="579" t="s">
        <v>14</v>
      </c>
      <c r="D55" s="579">
        <v>20</v>
      </c>
      <c r="E55" s="580"/>
      <c r="F55" s="48">
        <v>0.08</v>
      </c>
      <c r="G55" s="407">
        <f t="shared" si="7"/>
        <v>0</v>
      </c>
      <c r="H55" s="19">
        <f t="shared" si="8"/>
        <v>0</v>
      </c>
      <c r="I55" s="582">
        <f t="shared" si="9"/>
        <v>0</v>
      </c>
      <c r="J55" s="19">
        <f t="shared" si="10"/>
        <v>0</v>
      </c>
      <c r="K55" s="19">
        <f t="shared" si="11"/>
        <v>0</v>
      </c>
      <c r="L55" s="582"/>
      <c r="M55" s="404"/>
    </row>
    <row r="56" spans="1:13">
      <c r="A56" s="584"/>
      <c r="B56" s="586" t="s">
        <v>521</v>
      </c>
      <c r="C56" s="579" t="s">
        <v>14</v>
      </c>
      <c r="D56" s="579">
        <v>20</v>
      </c>
      <c r="E56" s="580"/>
      <c r="F56" s="48">
        <v>0.08</v>
      </c>
      <c r="G56" s="407">
        <f t="shared" si="7"/>
        <v>0</v>
      </c>
      <c r="H56" s="582">
        <f t="shared" si="8"/>
        <v>0</v>
      </c>
      <c r="I56" s="582">
        <f t="shared" si="9"/>
        <v>0</v>
      </c>
      <c r="J56" s="582">
        <f t="shared" si="10"/>
        <v>0</v>
      </c>
      <c r="K56" s="582">
        <f t="shared" si="11"/>
        <v>0</v>
      </c>
      <c r="L56" s="582"/>
      <c r="M56" s="404"/>
    </row>
    <row r="57" spans="1:13">
      <c r="A57" s="584"/>
      <c r="B57" s="586" t="s">
        <v>149</v>
      </c>
      <c r="C57" s="579" t="s">
        <v>14</v>
      </c>
      <c r="D57" s="579">
        <v>6</v>
      </c>
      <c r="E57" s="580"/>
      <c r="F57" s="48">
        <v>0.08</v>
      </c>
      <c r="G57" s="407">
        <f t="shared" si="7"/>
        <v>0</v>
      </c>
      <c r="H57" s="19">
        <f t="shared" si="8"/>
        <v>0</v>
      </c>
      <c r="I57" s="582">
        <f t="shared" si="9"/>
        <v>0</v>
      </c>
      <c r="J57" s="19">
        <f t="shared" si="10"/>
        <v>0</v>
      </c>
      <c r="K57" s="19">
        <f t="shared" si="11"/>
        <v>0</v>
      </c>
      <c r="L57" s="582"/>
      <c r="M57" s="404"/>
    </row>
    <row r="58" spans="1:13" ht="382.5">
      <c r="A58" s="584"/>
      <c r="B58" s="410" t="s">
        <v>522</v>
      </c>
      <c r="C58" s="579" t="s">
        <v>14</v>
      </c>
      <c r="D58" s="579">
        <v>50</v>
      </c>
      <c r="E58" s="580"/>
      <c r="F58" s="48">
        <v>0.08</v>
      </c>
      <c r="G58" s="407">
        <f t="shared" si="7"/>
        <v>0</v>
      </c>
      <c r="H58" s="582">
        <f t="shared" si="8"/>
        <v>0</v>
      </c>
      <c r="I58" s="582">
        <f t="shared" si="9"/>
        <v>0</v>
      </c>
      <c r="J58" s="582">
        <f t="shared" si="10"/>
        <v>0</v>
      </c>
      <c r="K58" s="582">
        <f t="shared" si="11"/>
        <v>0</v>
      </c>
      <c r="L58" s="582"/>
      <c r="M58" s="404"/>
    </row>
    <row r="59" spans="1:13">
      <c r="A59" s="584"/>
      <c r="B59" s="586" t="s">
        <v>520</v>
      </c>
      <c r="C59" s="579" t="s">
        <v>14</v>
      </c>
      <c r="D59" s="579">
        <v>50</v>
      </c>
      <c r="E59" s="580"/>
      <c r="F59" s="48">
        <v>0.08</v>
      </c>
      <c r="G59" s="407">
        <f t="shared" si="7"/>
        <v>0</v>
      </c>
      <c r="H59" s="19">
        <f t="shared" si="8"/>
        <v>0</v>
      </c>
      <c r="I59" s="582">
        <f t="shared" si="9"/>
        <v>0</v>
      </c>
      <c r="J59" s="19">
        <f t="shared" si="10"/>
        <v>0</v>
      </c>
      <c r="K59" s="19">
        <f t="shared" si="11"/>
        <v>0</v>
      </c>
      <c r="L59" s="582"/>
      <c r="M59" s="404"/>
    </row>
    <row r="60" spans="1:13">
      <c r="A60" s="584"/>
      <c r="B60" s="586" t="s">
        <v>521</v>
      </c>
      <c r="C60" s="579" t="s">
        <v>14</v>
      </c>
      <c r="D60" s="579">
        <v>50</v>
      </c>
      <c r="E60" s="580"/>
      <c r="F60" s="48">
        <v>0.08</v>
      </c>
      <c r="G60" s="407">
        <f t="shared" si="7"/>
        <v>0</v>
      </c>
      <c r="H60" s="582">
        <f t="shared" si="8"/>
        <v>0</v>
      </c>
      <c r="I60" s="582">
        <f t="shared" si="9"/>
        <v>0</v>
      </c>
      <c r="J60" s="582">
        <f t="shared" si="10"/>
        <v>0</v>
      </c>
      <c r="K60" s="582">
        <f t="shared" si="11"/>
        <v>0</v>
      </c>
      <c r="L60" s="582"/>
      <c r="M60" s="404"/>
    </row>
    <row r="61" spans="1:13">
      <c r="A61" s="584"/>
      <c r="B61" s="586" t="s">
        <v>523</v>
      </c>
      <c r="C61" s="579" t="s">
        <v>14</v>
      </c>
      <c r="D61" s="579">
        <v>50</v>
      </c>
      <c r="E61" s="580"/>
      <c r="F61" s="48">
        <v>0.08</v>
      </c>
      <c r="G61" s="407">
        <f t="shared" si="7"/>
        <v>0</v>
      </c>
      <c r="H61" s="19">
        <f t="shared" si="8"/>
        <v>0</v>
      </c>
      <c r="I61" s="582">
        <f t="shared" si="9"/>
        <v>0</v>
      </c>
      <c r="J61" s="19">
        <f t="shared" si="10"/>
        <v>0</v>
      </c>
      <c r="K61" s="19">
        <f t="shared" si="11"/>
        <v>0</v>
      </c>
      <c r="L61" s="582"/>
      <c r="M61" s="404"/>
    </row>
    <row r="62" spans="1:13">
      <c r="A62" s="584"/>
      <c r="B62" s="586" t="s">
        <v>524</v>
      </c>
      <c r="C62" s="579" t="s">
        <v>14</v>
      </c>
      <c r="D62" s="579">
        <v>50</v>
      </c>
      <c r="E62" s="580"/>
      <c r="F62" s="48">
        <v>0.08</v>
      </c>
      <c r="G62" s="407">
        <f t="shared" si="7"/>
        <v>0</v>
      </c>
      <c r="H62" s="582">
        <f t="shared" si="8"/>
        <v>0</v>
      </c>
      <c r="I62" s="582">
        <f t="shared" si="9"/>
        <v>0</v>
      </c>
      <c r="J62" s="582">
        <f t="shared" si="10"/>
        <v>0</v>
      </c>
      <c r="K62" s="582">
        <f t="shared" si="11"/>
        <v>0</v>
      </c>
      <c r="L62" s="582"/>
      <c r="M62" s="404"/>
    </row>
    <row r="63" spans="1:13" ht="15">
      <c r="A63" s="593"/>
      <c r="B63" s="586" t="s">
        <v>525</v>
      </c>
      <c r="C63" s="579" t="s">
        <v>14</v>
      </c>
      <c r="D63" s="587">
        <v>10</v>
      </c>
      <c r="E63" s="588"/>
      <c r="F63" s="48">
        <v>0.08</v>
      </c>
      <c r="G63" s="407">
        <f t="shared" si="7"/>
        <v>0</v>
      </c>
      <c r="H63" s="19">
        <f t="shared" si="8"/>
        <v>0</v>
      </c>
      <c r="I63" s="486">
        <f t="shared" si="9"/>
        <v>0</v>
      </c>
      <c r="J63" s="19">
        <f t="shared" si="10"/>
        <v>0</v>
      </c>
      <c r="K63" s="19">
        <f t="shared" si="11"/>
        <v>0</v>
      </c>
      <c r="L63" s="582"/>
      <c r="M63" s="404"/>
    </row>
    <row r="64" spans="1:13">
      <c r="A64" s="593"/>
      <c r="B64" s="589" t="s">
        <v>526</v>
      </c>
      <c r="C64" s="579" t="s">
        <v>14</v>
      </c>
      <c r="D64" s="590">
        <v>40</v>
      </c>
      <c r="E64" s="591"/>
      <c r="F64" s="48">
        <v>0.08</v>
      </c>
      <c r="G64" s="407">
        <f t="shared" si="7"/>
        <v>0</v>
      </c>
      <c r="H64" s="582">
        <f t="shared" si="8"/>
        <v>0</v>
      </c>
      <c r="I64" s="592">
        <f t="shared" si="9"/>
        <v>0</v>
      </c>
      <c r="J64" s="582">
        <f t="shared" si="10"/>
        <v>0</v>
      </c>
      <c r="K64" s="582">
        <f t="shared" si="11"/>
        <v>0</v>
      </c>
      <c r="L64" s="582"/>
      <c r="M64" s="404"/>
    </row>
    <row r="65" spans="1:13" ht="344.25">
      <c r="A65" s="593"/>
      <c r="B65" s="410" t="s">
        <v>530</v>
      </c>
      <c r="C65" s="579" t="s">
        <v>14</v>
      </c>
      <c r="D65" s="587">
        <v>10</v>
      </c>
      <c r="E65" s="588"/>
      <c r="F65" s="48">
        <v>0.08</v>
      </c>
      <c r="G65" s="407">
        <f t="shared" si="7"/>
        <v>0</v>
      </c>
      <c r="H65" s="19">
        <f t="shared" si="8"/>
        <v>0</v>
      </c>
      <c r="I65" s="551">
        <f t="shared" si="9"/>
        <v>0</v>
      </c>
      <c r="J65" s="19">
        <f t="shared" si="10"/>
        <v>0</v>
      </c>
      <c r="K65" s="19">
        <f t="shared" si="11"/>
        <v>0</v>
      </c>
      <c r="L65" s="582"/>
      <c r="M65" s="404"/>
    </row>
    <row r="66" spans="1:13">
      <c r="A66" s="593"/>
      <c r="B66" s="586" t="s">
        <v>531</v>
      </c>
      <c r="C66" s="579" t="s">
        <v>14</v>
      </c>
      <c r="D66" s="587">
        <v>20</v>
      </c>
      <c r="E66" s="588"/>
      <c r="F66" s="48">
        <v>0.08</v>
      </c>
      <c r="G66" s="407">
        <f t="shared" si="7"/>
        <v>0</v>
      </c>
      <c r="H66" s="582">
        <f t="shared" si="8"/>
        <v>0</v>
      </c>
      <c r="I66" s="592">
        <f t="shared" si="9"/>
        <v>0</v>
      </c>
      <c r="J66" s="582">
        <f t="shared" si="10"/>
        <v>0</v>
      </c>
      <c r="K66" s="582">
        <f t="shared" si="11"/>
        <v>0</v>
      </c>
      <c r="L66" s="582"/>
      <c r="M66" s="404"/>
    </row>
    <row r="67" spans="1:13">
      <c r="A67" s="593"/>
      <c r="B67" s="586" t="s">
        <v>532</v>
      </c>
      <c r="C67" s="579" t="s">
        <v>14</v>
      </c>
      <c r="D67" s="587">
        <v>20</v>
      </c>
      <c r="E67" s="588"/>
      <c r="F67" s="48">
        <v>0.08</v>
      </c>
      <c r="G67" s="407">
        <f t="shared" si="7"/>
        <v>0</v>
      </c>
      <c r="H67" s="19">
        <f t="shared" si="8"/>
        <v>0</v>
      </c>
      <c r="I67" s="551">
        <f t="shared" si="9"/>
        <v>0</v>
      </c>
      <c r="J67" s="19">
        <f t="shared" si="10"/>
        <v>0</v>
      </c>
      <c r="K67" s="19">
        <f t="shared" si="11"/>
        <v>0</v>
      </c>
      <c r="L67" s="582"/>
      <c r="M67" s="404"/>
    </row>
    <row r="68" spans="1:13">
      <c r="A68" s="593"/>
      <c r="B68" s="586" t="s">
        <v>533</v>
      </c>
      <c r="C68" s="579" t="s">
        <v>14</v>
      </c>
      <c r="D68" s="587">
        <v>10</v>
      </c>
      <c r="E68" s="588"/>
      <c r="F68" s="48">
        <v>0.08</v>
      </c>
      <c r="G68" s="407">
        <f t="shared" si="7"/>
        <v>0</v>
      </c>
      <c r="H68" s="582">
        <f t="shared" si="8"/>
        <v>0</v>
      </c>
      <c r="I68" s="592">
        <f t="shared" si="9"/>
        <v>0</v>
      </c>
      <c r="J68" s="582">
        <f t="shared" si="10"/>
        <v>0</v>
      </c>
      <c r="K68" s="582">
        <f t="shared" si="11"/>
        <v>0</v>
      </c>
      <c r="L68" s="582"/>
      <c r="M68" s="404"/>
    </row>
    <row r="69" spans="1:13" ht="382.5">
      <c r="A69" s="593"/>
      <c r="B69" s="410" t="s">
        <v>534</v>
      </c>
      <c r="C69" s="579" t="s">
        <v>14</v>
      </c>
      <c r="D69" s="587">
        <v>30</v>
      </c>
      <c r="E69" s="588"/>
      <c r="F69" s="48">
        <v>0.08</v>
      </c>
      <c r="G69" s="407">
        <f t="shared" si="7"/>
        <v>0</v>
      </c>
      <c r="H69" s="19">
        <f t="shared" si="8"/>
        <v>0</v>
      </c>
      <c r="I69" s="551">
        <f t="shared" si="9"/>
        <v>0</v>
      </c>
      <c r="J69" s="19">
        <f t="shared" si="10"/>
        <v>0</v>
      </c>
      <c r="K69" s="19">
        <f t="shared" si="11"/>
        <v>0</v>
      </c>
      <c r="L69" s="582"/>
      <c r="M69" s="404"/>
    </row>
    <row r="70" spans="1:13">
      <c r="A70" s="593"/>
      <c r="B70" s="586" t="s">
        <v>535</v>
      </c>
      <c r="C70" s="579" t="s">
        <v>14</v>
      </c>
      <c r="D70" s="587">
        <v>50</v>
      </c>
      <c r="E70" s="588"/>
      <c r="F70" s="48">
        <v>0.08</v>
      </c>
      <c r="G70" s="407">
        <f t="shared" si="7"/>
        <v>0</v>
      </c>
      <c r="H70" s="582">
        <f t="shared" si="8"/>
        <v>0</v>
      </c>
      <c r="I70" s="592">
        <f t="shared" si="9"/>
        <v>0</v>
      </c>
      <c r="J70" s="582">
        <f t="shared" si="10"/>
        <v>0</v>
      </c>
      <c r="K70" s="582">
        <f t="shared" si="11"/>
        <v>0</v>
      </c>
      <c r="L70" s="582"/>
      <c r="M70" s="404"/>
    </row>
    <row r="71" spans="1:13">
      <c r="A71" s="593"/>
      <c r="B71" s="586" t="s">
        <v>536</v>
      </c>
      <c r="C71" s="579" t="s">
        <v>14</v>
      </c>
      <c r="D71" s="587">
        <v>50</v>
      </c>
      <c r="E71" s="588"/>
      <c r="F71" s="48">
        <v>0.08</v>
      </c>
      <c r="G71" s="407">
        <f t="shared" si="7"/>
        <v>0</v>
      </c>
      <c r="H71" s="19">
        <f t="shared" si="8"/>
        <v>0</v>
      </c>
      <c r="I71" s="551">
        <f t="shared" si="9"/>
        <v>0</v>
      </c>
      <c r="J71" s="19">
        <f t="shared" si="10"/>
        <v>0</v>
      </c>
      <c r="K71" s="19">
        <f t="shared" si="11"/>
        <v>0</v>
      </c>
      <c r="L71" s="582"/>
      <c r="M71" s="404"/>
    </row>
    <row r="72" spans="1:13">
      <c r="A72" s="593"/>
      <c r="B72" s="586" t="s">
        <v>537</v>
      </c>
      <c r="C72" s="579" t="s">
        <v>14</v>
      </c>
      <c r="D72" s="587">
        <v>10</v>
      </c>
      <c r="E72" s="588"/>
      <c r="F72" s="48">
        <v>0.08</v>
      </c>
      <c r="G72" s="407">
        <f t="shared" si="7"/>
        <v>0</v>
      </c>
      <c r="H72" s="582">
        <f t="shared" si="8"/>
        <v>0</v>
      </c>
      <c r="I72" s="592">
        <f t="shared" si="9"/>
        <v>0</v>
      </c>
      <c r="J72" s="582">
        <f t="shared" si="10"/>
        <v>0</v>
      </c>
      <c r="K72" s="582">
        <f t="shared" si="11"/>
        <v>0</v>
      </c>
      <c r="L72" s="582"/>
      <c r="M72" s="404"/>
    </row>
    <row r="73" spans="1:13">
      <c r="A73" s="593"/>
      <c r="B73" s="586" t="s">
        <v>525</v>
      </c>
      <c r="C73" s="579" t="s">
        <v>14</v>
      </c>
      <c r="D73" s="587">
        <v>5</v>
      </c>
      <c r="E73" s="588"/>
      <c r="F73" s="48">
        <v>0.08</v>
      </c>
      <c r="G73" s="407">
        <f t="shared" si="7"/>
        <v>0</v>
      </c>
      <c r="H73" s="19">
        <f t="shared" si="8"/>
        <v>0</v>
      </c>
      <c r="I73" s="551">
        <f t="shared" si="9"/>
        <v>0</v>
      </c>
      <c r="J73" s="19">
        <f t="shared" si="10"/>
        <v>0</v>
      </c>
      <c r="K73" s="19">
        <f t="shared" si="11"/>
        <v>0</v>
      </c>
      <c r="L73" s="582"/>
      <c r="M73" s="404"/>
    </row>
    <row r="74" spans="1:13">
      <c r="A74" s="593"/>
      <c r="B74" s="586" t="s">
        <v>538</v>
      </c>
      <c r="C74" s="579" t="s">
        <v>14</v>
      </c>
      <c r="D74" s="587">
        <v>25</v>
      </c>
      <c r="E74" s="588"/>
      <c r="F74" s="48">
        <v>0.08</v>
      </c>
      <c r="G74" s="407">
        <f t="shared" si="7"/>
        <v>0</v>
      </c>
      <c r="H74" s="582">
        <f t="shared" si="8"/>
        <v>0</v>
      </c>
      <c r="I74" s="592">
        <f t="shared" si="9"/>
        <v>0</v>
      </c>
      <c r="J74" s="582">
        <f t="shared" si="10"/>
        <v>0</v>
      </c>
      <c r="K74" s="582">
        <f t="shared" si="11"/>
        <v>0</v>
      </c>
      <c r="L74" s="582"/>
      <c r="M74" s="404"/>
    </row>
    <row r="75" spans="1:13" ht="409.5">
      <c r="A75" s="593"/>
      <c r="B75" s="410" t="s">
        <v>539</v>
      </c>
      <c r="C75" s="579" t="s">
        <v>14</v>
      </c>
      <c r="D75" s="595">
        <v>60</v>
      </c>
      <c r="E75" s="596"/>
      <c r="F75" s="48">
        <v>0.08</v>
      </c>
      <c r="G75" s="407">
        <f t="shared" si="7"/>
        <v>0</v>
      </c>
      <c r="H75" s="19">
        <f t="shared" si="8"/>
        <v>0</v>
      </c>
      <c r="I75" s="551">
        <f t="shared" si="9"/>
        <v>0</v>
      </c>
      <c r="J75" s="19">
        <f t="shared" si="10"/>
        <v>0</v>
      </c>
      <c r="K75" s="19">
        <f t="shared" si="11"/>
        <v>0</v>
      </c>
      <c r="L75" s="582"/>
      <c r="M75" s="404"/>
    </row>
    <row r="76" spans="1:13" ht="25.5">
      <c r="A76" s="593"/>
      <c r="B76" s="594" t="s">
        <v>412</v>
      </c>
      <c r="C76" s="579" t="s">
        <v>14</v>
      </c>
      <c r="D76" s="587">
        <v>60</v>
      </c>
      <c r="E76" s="588"/>
      <c r="F76" s="48">
        <v>0.08</v>
      </c>
      <c r="G76" s="407">
        <f t="shared" si="7"/>
        <v>0</v>
      </c>
      <c r="H76" s="582">
        <f t="shared" si="8"/>
        <v>0</v>
      </c>
      <c r="I76" s="592">
        <f t="shared" si="9"/>
        <v>0</v>
      </c>
      <c r="J76" s="582">
        <f t="shared" si="10"/>
        <v>0</v>
      </c>
      <c r="K76" s="582">
        <f t="shared" si="11"/>
        <v>0</v>
      </c>
      <c r="L76" s="582"/>
      <c r="M76" s="404"/>
    </row>
    <row r="77" spans="1:13">
      <c r="A77" s="593"/>
      <c r="B77" s="586" t="s">
        <v>540</v>
      </c>
      <c r="C77" s="579" t="s">
        <v>14</v>
      </c>
      <c r="D77" s="587">
        <v>60</v>
      </c>
      <c r="E77" s="588"/>
      <c r="F77" s="48">
        <v>0.08</v>
      </c>
      <c r="G77" s="407">
        <f t="shared" si="7"/>
        <v>0</v>
      </c>
      <c r="H77" s="19">
        <f t="shared" si="8"/>
        <v>0</v>
      </c>
      <c r="I77" s="551">
        <f t="shared" si="9"/>
        <v>0</v>
      </c>
      <c r="J77" s="19">
        <f t="shared" si="10"/>
        <v>0</v>
      </c>
      <c r="K77" s="19">
        <f t="shared" si="11"/>
        <v>0</v>
      </c>
      <c r="L77" s="582"/>
      <c r="M77" s="404"/>
    </row>
    <row r="78" spans="1:13" ht="25.5">
      <c r="A78" s="593"/>
      <c r="B78" s="594" t="s">
        <v>413</v>
      </c>
      <c r="C78" s="579" t="s">
        <v>14</v>
      </c>
      <c r="D78" s="587">
        <v>60</v>
      </c>
      <c r="E78" s="588"/>
      <c r="F78" s="48">
        <v>0.08</v>
      </c>
      <c r="G78" s="407">
        <f t="shared" si="7"/>
        <v>0</v>
      </c>
      <c r="H78" s="582">
        <f t="shared" si="8"/>
        <v>0</v>
      </c>
      <c r="I78" s="592">
        <f t="shared" si="9"/>
        <v>0</v>
      </c>
      <c r="J78" s="582">
        <f t="shared" si="10"/>
        <v>0</v>
      </c>
      <c r="K78" s="582">
        <f t="shared" si="11"/>
        <v>0</v>
      </c>
      <c r="L78" s="582"/>
      <c r="M78" s="404"/>
    </row>
    <row r="79" spans="1:13">
      <c r="A79" s="593"/>
      <c r="B79" s="586" t="s">
        <v>541</v>
      </c>
      <c r="C79" s="579" t="s">
        <v>14</v>
      </c>
      <c r="D79" s="587">
        <v>60</v>
      </c>
      <c r="E79" s="588"/>
      <c r="F79" s="48">
        <v>0.08</v>
      </c>
      <c r="G79" s="407">
        <f t="shared" si="7"/>
        <v>0</v>
      </c>
      <c r="H79" s="19">
        <f t="shared" si="8"/>
        <v>0</v>
      </c>
      <c r="I79" s="551">
        <f t="shared" si="9"/>
        <v>0</v>
      </c>
      <c r="J79" s="19">
        <f t="shared" si="10"/>
        <v>0</v>
      </c>
      <c r="K79" s="19">
        <f t="shared" si="11"/>
        <v>0</v>
      </c>
      <c r="L79" s="582"/>
      <c r="M79" s="404"/>
    </row>
    <row r="80" spans="1:13">
      <c r="A80" s="593"/>
      <c r="B80" s="586" t="s">
        <v>542</v>
      </c>
      <c r="C80" s="579" t="s">
        <v>14</v>
      </c>
      <c r="D80" s="587">
        <v>60</v>
      </c>
      <c r="E80" s="588"/>
      <c r="F80" s="48">
        <v>0.08</v>
      </c>
      <c r="G80" s="407">
        <f t="shared" si="7"/>
        <v>0</v>
      </c>
      <c r="H80" s="582">
        <f t="shared" si="8"/>
        <v>0</v>
      </c>
      <c r="I80" s="592">
        <f t="shared" si="9"/>
        <v>0</v>
      </c>
      <c r="J80" s="582">
        <f t="shared" si="10"/>
        <v>0</v>
      </c>
      <c r="K80" s="582">
        <f t="shared" si="11"/>
        <v>0</v>
      </c>
      <c r="L80" s="582"/>
      <c r="M80" s="404"/>
    </row>
    <row r="81" spans="1:13">
      <c r="A81" s="593"/>
      <c r="B81" s="586" t="s">
        <v>415</v>
      </c>
      <c r="C81" s="579" t="s">
        <v>14</v>
      </c>
      <c r="D81" s="587">
        <v>60</v>
      </c>
      <c r="E81" s="588"/>
      <c r="F81" s="48">
        <v>0.08</v>
      </c>
      <c r="G81" s="407">
        <f t="shared" si="7"/>
        <v>0</v>
      </c>
      <c r="H81" s="19">
        <f t="shared" si="8"/>
        <v>0</v>
      </c>
      <c r="I81" s="551">
        <f t="shared" si="9"/>
        <v>0</v>
      </c>
      <c r="J81" s="19">
        <f t="shared" si="10"/>
        <v>0</v>
      </c>
      <c r="K81" s="19">
        <f t="shared" si="11"/>
        <v>0</v>
      </c>
      <c r="L81" s="582"/>
      <c r="M81" s="404"/>
    </row>
    <row r="82" spans="1:13">
      <c r="A82" s="593"/>
      <c r="B82" s="586" t="s">
        <v>543</v>
      </c>
      <c r="C82" s="579" t="s">
        <v>14</v>
      </c>
      <c r="D82" s="587">
        <v>60</v>
      </c>
      <c r="E82" s="588"/>
      <c r="F82" s="48">
        <v>0.08</v>
      </c>
      <c r="G82" s="407">
        <f t="shared" si="7"/>
        <v>0</v>
      </c>
      <c r="H82" s="582">
        <f t="shared" si="8"/>
        <v>0</v>
      </c>
      <c r="I82" s="592">
        <f t="shared" si="9"/>
        <v>0</v>
      </c>
      <c r="J82" s="582">
        <f t="shared" si="10"/>
        <v>0</v>
      </c>
      <c r="K82" s="582">
        <f t="shared" si="11"/>
        <v>0</v>
      </c>
      <c r="L82" s="582"/>
      <c r="M82" s="404"/>
    </row>
    <row r="83" spans="1:13" ht="280.5">
      <c r="A83" s="593"/>
      <c r="B83" s="410" t="s">
        <v>545</v>
      </c>
      <c r="C83" s="579" t="s">
        <v>14</v>
      </c>
      <c r="D83" s="599">
        <v>4</v>
      </c>
      <c r="E83" s="597"/>
      <c r="F83" s="48">
        <v>0.08</v>
      </c>
      <c r="G83" s="407">
        <f t="shared" si="7"/>
        <v>0</v>
      </c>
      <c r="H83" s="19">
        <f t="shared" si="8"/>
        <v>0</v>
      </c>
      <c r="I83" s="551">
        <f t="shared" si="9"/>
        <v>0</v>
      </c>
      <c r="J83" s="19">
        <f t="shared" si="10"/>
        <v>0</v>
      </c>
      <c r="K83" s="19">
        <f t="shared" si="11"/>
        <v>0</v>
      </c>
      <c r="L83" s="582"/>
      <c r="M83" s="404"/>
    </row>
    <row r="84" spans="1:13" ht="15">
      <c r="A84" s="593"/>
      <c r="B84" s="586" t="s">
        <v>527</v>
      </c>
      <c r="C84" s="579" t="s">
        <v>14</v>
      </c>
      <c r="D84" s="599">
        <v>10</v>
      </c>
      <c r="E84" s="598"/>
      <c r="F84" s="48">
        <v>0.08</v>
      </c>
      <c r="G84" s="407">
        <f t="shared" si="7"/>
        <v>0</v>
      </c>
      <c r="H84" s="582">
        <f t="shared" si="8"/>
        <v>0</v>
      </c>
      <c r="I84" s="592">
        <f t="shared" si="9"/>
        <v>0</v>
      </c>
      <c r="J84" s="582">
        <f t="shared" si="10"/>
        <v>0</v>
      </c>
      <c r="K84" s="582">
        <f t="shared" si="11"/>
        <v>0</v>
      </c>
      <c r="L84" s="582"/>
      <c r="M84" s="404"/>
    </row>
    <row r="85" spans="1:13" ht="15">
      <c r="A85" s="593"/>
      <c r="B85" s="586" t="s">
        <v>528</v>
      </c>
      <c r="C85" s="579" t="s">
        <v>14</v>
      </c>
      <c r="D85" s="599">
        <v>10</v>
      </c>
      <c r="E85" s="598"/>
      <c r="F85" s="48">
        <v>0.08</v>
      </c>
      <c r="G85" s="407">
        <f t="shared" si="7"/>
        <v>0</v>
      </c>
      <c r="H85" s="19">
        <f t="shared" si="8"/>
        <v>0</v>
      </c>
      <c r="I85" s="551">
        <f t="shared" si="9"/>
        <v>0</v>
      </c>
      <c r="J85" s="19">
        <f t="shared" si="10"/>
        <v>0</v>
      </c>
      <c r="K85" s="19">
        <f t="shared" si="11"/>
        <v>0</v>
      </c>
      <c r="L85" s="582"/>
      <c r="M85" s="404"/>
    </row>
    <row r="86" spans="1:13" ht="15">
      <c r="A86" s="593"/>
      <c r="B86" s="586" t="s">
        <v>529</v>
      </c>
      <c r="C86" s="579" t="s">
        <v>14</v>
      </c>
      <c r="D86" s="599">
        <v>3</v>
      </c>
      <c r="E86" s="598"/>
      <c r="F86" s="48">
        <v>0.08</v>
      </c>
      <c r="G86" s="407">
        <f t="shared" si="7"/>
        <v>0</v>
      </c>
      <c r="H86" s="582">
        <f t="shared" si="8"/>
        <v>0</v>
      </c>
      <c r="I86" s="592">
        <f t="shared" si="9"/>
        <v>0</v>
      </c>
      <c r="J86" s="582">
        <f t="shared" si="10"/>
        <v>0</v>
      </c>
      <c r="K86" s="582">
        <f t="shared" si="11"/>
        <v>0</v>
      </c>
      <c r="L86" s="582"/>
      <c r="M86" s="404"/>
    </row>
    <row r="87" spans="1:13" ht="15">
      <c r="A87" s="593"/>
      <c r="B87" s="586" t="s">
        <v>525</v>
      </c>
      <c r="C87" s="579" t="s">
        <v>14</v>
      </c>
      <c r="D87" s="599">
        <v>1</v>
      </c>
      <c r="E87" s="598"/>
      <c r="F87" s="48">
        <v>0.08</v>
      </c>
      <c r="G87" s="407">
        <f t="shared" si="7"/>
        <v>0</v>
      </c>
      <c r="H87" s="19">
        <f t="shared" si="8"/>
        <v>0</v>
      </c>
      <c r="I87" s="551">
        <f t="shared" si="9"/>
        <v>0</v>
      </c>
      <c r="J87" s="19">
        <f t="shared" si="10"/>
        <v>0</v>
      </c>
      <c r="K87" s="19">
        <f t="shared" si="11"/>
        <v>0</v>
      </c>
      <c r="L87" s="582"/>
      <c r="M87" s="404"/>
    </row>
    <row r="88" spans="1:13" ht="15">
      <c r="A88" s="404"/>
      <c r="B88" s="486" t="s">
        <v>10</v>
      </c>
      <c r="C88" s="486"/>
      <c r="D88" s="486"/>
      <c r="E88" s="486"/>
      <c r="F88" s="486"/>
      <c r="G88" s="486"/>
      <c r="H88" s="539"/>
      <c r="I88" s="539">
        <f>SUM(I3:I87)</f>
        <v>0</v>
      </c>
      <c r="J88" s="539">
        <f>SUM(J3:J87)</f>
        <v>0</v>
      </c>
      <c r="K88" s="600">
        <f>SUM(K3:K87)</f>
        <v>0</v>
      </c>
      <c r="L88" s="600"/>
      <c r="M88" s="404"/>
    </row>
    <row r="89" spans="1:13" ht="154.5" customHeight="1">
      <c r="A89" s="661" t="s">
        <v>299</v>
      </c>
      <c r="B89" s="662"/>
      <c r="C89" s="662"/>
      <c r="D89" s="662"/>
      <c r="E89" s="662"/>
      <c r="F89" s="662"/>
      <c r="G89" s="662"/>
      <c r="H89" s="662"/>
      <c r="I89" s="662"/>
      <c r="J89" s="662"/>
      <c r="K89" s="662"/>
      <c r="L89" s="604"/>
    </row>
    <row r="90" spans="1:13">
      <c r="F90" s="13"/>
      <c r="G90" s="13"/>
      <c r="H90" s="14"/>
      <c r="I90" s="14"/>
      <c r="J90" s="14"/>
    </row>
    <row r="91" spans="1:13">
      <c r="F91" s="13"/>
      <c r="G91" s="13"/>
      <c r="H91" s="14"/>
      <c r="I91" s="14"/>
      <c r="J91" s="14"/>
    </row>
    <row r="92" spans="1:13">
      <c r="F92" s="13"/>
      <c r="G92" s="13"/>
      <c r="H92" s="14"/>
      <c r="I92" s="14"/>
      <c r="J92" s="14"/>
    </row>
    <row r="93" spans="1:13">
      <c r="B93" s="9"/>
      <c r="E93" s="9"/>
      <c r="F93" s="13"/>
      <c r="G93" s="13"/>
      <c r="H93" s="14"/>
      <c r="I93" s="14"/>
      <c r="J93" s="14"/>
    </row>
    <row r="94" spans="1:13">
      <c r="B94" s="9"/>
      <c r="E94" s="9"/>
      <c r="F94" s="13"/>
      <c r="G94" s="13"/>
      <c r="H94" s="14"/>
      <c r="I94" s="14"/>
      <c r="J94" s="14"/>
    </row>
    <row r="95" spans="1:13">
      <c r="B95" s="9"/>
      <c r="E95" s="9"/>
      <c r="F95" s="13"/>
      <c r="G95" s="13"/>
      <c r="H95" s="14"/>
      <c r="I95" s="14"/>
      <c r="J95" s="14"/>
    </row>
    <row r="96" spans="1:13">
      <c r="B96" s="9"/>
      <c r="E96" s="9"/>
      <c r="F96" s="13"/>
      <c r="G96" s="13"/>
      <c r="H96" s="14"/>
      <c r="I96" s="14"/>
      <c r="J96" s="14"/>
    </row>
    <row r="97" spans="2:10">
      <c r="B97" s="9"/>
      <c r="E97" s="9"/>
      <c r="F97" s="13"/>
      <c r="G97" s="13"/>
      <c r="H97" s="14"/>
      <c r="I97" s="14"/>
      <c r="J97" s="14"/>
    </row>
    <row r="98" spans="2:10">
      <c r="B98" s="9"/>
      <c r="E98" s="9"/>
      <c r="F98" s="13"/>
      <c r="G98" s="13"/>
      <c r="H98" s="14"/>
      <c r="I98" s="14"/>
      <c r="J98" s="14"/>
    </row>
    <row r="99" spans="2:10">
      <c r="B99" s="9"/>
      <c r="E99" s="9"/>
      <c r="F99" s="13"/>
      <c r="G99" s="13"/>
      <c r="H99" s="14"/>
      <c r="I99" s="14"/>
      <c r="J99" s="14"/>
    </row>
    <row r="100" spans="2:10">
      <c r="B100" s="9"/>
      <c r="E100" s="9"/>
      <c r="F100" s="13"/>
      <c r="G100" s="13"/>
      <c r="H100" s="14"/>
      <c r="I100" s="14"/>
      <c r="J100" s="14"/>
    </row>
    <row r="101" spans="2:10">
      <c r="B101" s="9"/>
      <c r="E101" s="9"/>
      <c r="F101" s="13"/>
      <c r="G101" s="13"/>
      <c r="H101" s="14"/>
      <c r="I101" s="14"/>
      <c r="J101" s="14"/>
    </row>
    <row r="102" spans="2:10">
      <c r="B102" s="9"/>
      <c r="E102" s="9"/>
      <c r="F102" s="13"/>
      <c r="G102" s="13"/>
      <c r="H102" s="14"/>
      <c r="I102" s="14"/>
      <c r="J102" s="14"/>
    </row>
    <row r="103" spans="2:10">
      <c r="B103" s="9"/>
      <c r="E103" s="9"/>
      <c r="F103" s="13"/>
      <c r="G103" s="13"/>
      <c r="H103" s="14"/>
      <c r="I103" s="14"/>
      <c r="J103" s="14"/>
    </row>
    <row r="104" spans="2:10">
      <c r="B104" s="9"/>
      <c r="E104" s="9"/>
      <c r="F104" s="13"/>
      <c r="G104" s="13"/>
      <c r="H104" s="14"/>
      <c r="I104" s="14"/>
      <c r="J104" s="14"/>
    </row>
    <row r="105" spans="2:10">
      <c r="B105" s="9"/>
      <c r="E105" s="9"/>
      <c r="F105" s="13"/>
      <c r="G105" s="13"/>
      <c r="H105" s="14"/>
      <c r="I105" s="14"/>
      <c r="J105" s="14"/>
    </row>
    <row r="106" spans="2:10">
      <c r="B106" s="9"/>
      <c r="E106" s="9"/>
      <c r="F106" s="13"/>
      <c r="G106" s="13"/>
      <c r="H106" s="14"/>
      <c r="I106" s="14"/>
      <c r="J106" s="14"/>
    </row>
    <row r="107" spans="2:10">
      <c r="B107" s="9"/>
      <c r="E107" s="9"/>
      <c r="F107" s="13"/>
      <c r="G107" s="13"/>
      <c r="H107" s="14"/>
      <c r="I107" s="14"/>
      <c r="J107" s="14"/>
    </row>
    <row r="108" spans="2:10">
      <c r="B108" s="9"/>
      <c r="E108" s="9"/>
      <c r="F108" s="13"/>
      <c r="G108" s="13"/>
      <c r="H108" s="14"/>
      <c r="I108" s="14"/>
      <c r="J108" s="14"/>
    </row>
    <row r="109" spans="2:10">
      <c r="B109" s="9"/>
      <c r="E109" s="9"/>
      <c r="F109" s="13"/>
      <c r="G109" s="13"/>
      <c r="H109" s="14"/>
      <c r="I109" s="14"/>
      <c r="J109" s="14"/>
    </row>
    <row r="110" spans="2:10">
      <c r="B110" s="9"/>
      <c r="E110" s="9"/>
      <c r="F110" s="13"/>
      <c r="G110" s="13"/>
      <c r="H110" s="14"/>
      <c r="I110" s="14"/>
      <c r="J110" s="14"/>
    </row>
    <row r="111" spans="2:10">
      <c r="B111" s="9"/>
      <c r="E111" s="9"/>
      <c r="F111" s="13"/>
      <c r="G111" s="13"/>
      <c r="H111" s="14"/>
      <c r="I111" s="14"/>
      <c r="J111" s="14"/>
    </row>
    <row r="112" spans="2:10">
      <c r="B112" s="9"/>
      <c r="E112" s="9"/>
      <c r="F112" s="13"/>
      <c r="G112" s="13"/>
      <c r="H112" s="14"/>
      <c r="I112" s="14"/>
      <c r="J112" s="14"/>
    </row>
    <row r="113" spans="2:10">
      <c r="B113" s="9"/>
      <c r="E113" s="9"/>
      <c r="F113" s="13"/>
      <c r="G113" s="13"/>
      <c r="H113" s="14"/>
      <c r="I113" s="14"/>
      <c r="J113" s="14"/>
    </row>
    <row r="114" spans="2:10">
      <c r="B114" s="9"/>
      <c r="E114" s="9"/>
      <c r="F114" s="13"/>
      <c r="G114" s="13"/>
      <c r="H114" s="14"/>
      <c r="I114" s="14"/>
      <c r="J114" s="14"/>
    </row>
    <row r="115" spans="2:10">
      <c r="B115" s="9"/>
      <c r="E115" s="9"/>
      <c r="F115" s="13"/>
      <c r="G115" s="13"/>
      <c r="H115" s="14"/>
      <c r="I115" s="14"/>
      <c r="J115" s="14"/>
    </row>
    <row r="116" spans="2:10">
      <c r="B116" s="9"/>
      <c r="E116" s="9"/>
      <c r="F116" s="13"/>
      <c r="G116" s="13"/>
      <c r="H116" s="14"/>
      <c r="I116" s="14"/>
      <c r="J116" s="14"/>
    </row>
    <row r="117" spans="2:10">
      <c r="B117" s="9"/>
      <c r="E117" s="9"/>
      <c r="F117" s="13"/>
      <c r="G117" s="13"/>
      <c r="H117" s="14"/>
      <c r="I117" s="14"/>
      <c r="J117" s="14"/>
    </row>
  </sheetData>
  <mergeCells count="2">
    <mergeCell ref="A1:J1"/>
    <mergeCell ref="A89:K89"/>
  </mergeCells>
  <pageMargins left="0.70866141732283472" right="0.70866141732283472" top="0.74803149606299213" bottom="0.74803149606299213" header="0.31496062992125984" footer="0.31496062992125984"/>
  <pageSetup paperSize="9" scale="64" fitToHeight="0" orientation="landscape" r:id="rId1"/>
  <headerFooter>
    <oddFooter>&amp;A&amp;RStrona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29</vt:i4>
      </vt:variant>
      <vt:variant>
        <vt:lpstr>Zakresy nazwane</vt:lpstr>
      </vt:variant>
      <vt:variant>
        <vt:i4>7</vt:i4>
      </vt:variant>
    </vt:vector>
  </HeadingPairs>
  <TitlesOfParts>
    <vt:vector size="36" baseType="lpstr">
      <vt:lpstr>Pakiet 1</vt:lpstr>
      <vt:lpstr>Pakiet 2</vt:lpstr>
      <vt:lpstr>Pakiet 3</vt:lpstr>
      <vt:lpstr>Pakiet 4</vt:lpstr>
      <vt:lpstr>Pakiet 5</vt:lpstr>
      <vt:lpstr>Pakiet 6</vt:lpstr>
      <vt:lpstr>Pakiet 7</vt:lpstr>
      <vt:lpstr>Pakiet 8</vt:lpstr>
      <vt:lpstr>Pakiet 9</vt:lpstr>
      <vt:lpstr>Pakiet 10</vt:lpstr>
      <vt:lpstr>Pakiet 11</vt:lpstr>
      <vt:lpstr>Pakiet 12</vt:lpstr>
      <vt:lpstr>Pakiet 13</vt:lpstr>
      <vt:lpstr>Pakiet 14</vt:lpstr>
      <vt:lpstr>Pakiet 15</vt:lpstr>
      <vt:lpstr>Pakiet 16</vt:lpstr>
      <vt:lpstr>Pakiet 17</vt:lpstr>
      <vt:lpstr>Pakiet 18</vt:lpstr>
      <vt:lpstr>Pakiet 19</vt:lpstr>
      <vt:lpstr>Pakiet 20</vt:lpstr>
      <vt:lpstr>Pakiet 21</vt:lpstr>
      <vt:lpstr>Pakiet 22</vt:lpstr>
      <vt:lpstr>Paskiet 23</vt:lpstr>
      <vt:lpstr>Pakiet 24</vt:lpstr>
      <vt:lpstr>Pakiet 25</vt:lpstr>
      <vt:lpstr>Pakiet 26</vt:lpstr>
      <vt:lpstr>Pakiet 27</vt:lpstr>
      <vt:lpstr>Pakiet 28</vt:lpstr>
      <vt:lpstr>Arkusz1</vt:lpstr>
      <vt:lpstr>'Pakiet 10'!OLE_LINK1</vt:lpstr>
      <vt:lpstr>'Pakiet 12'!OLE_LINK1</vt:lpstr>
      <vt:lpstr>'Pakiet 13'!OLE_LINK1</vt:lpstr>
      <vt:lpstr>'Pakiet 2'!OLE_LINK1</vt:lpstr>
      <vt:lpstr>'Pakiet 3'!OLE_LINK1</vt:lpstr>
      <vt:lpstr>'Pakiet 5'!OLE_LINK1</vt:lpstr>
      <vt:lpstr>'Pakiet 20'!Print_Area_0</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 Kruk</dc:creator>
  <cp:lastModifiedBy>Roksana Paulewicz</cp:lastModifiedBy>
  <cp:lastPrinted>2022-11-28T08:16:13Z</cp:lastPrinted>
  <dcterms:created xsi:type="dcterms:W3CDTF">2018-01-17T19:21:46Z</dcterms:created>
  <dcterms:modified xsi:type="dcterms:W3CDTF">2022-12-23T11:02:51Z</dcterms:modified>
</cp:coreProperties>
</file>