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13"/>
  </bookViews>
  <sheets>
    <sheet name="Pakiet 1" sheetId="1" r:id="rId1"/>
    <sheet name="Pakiet 2" sheetId="93" r:id="rId2"/>
    <sheet name="Pakiet 3" sheetId="94" r:id="rId3"/>
    <sheet name="Pakiet 4" sheetId="95" r:id="rId4"/>
    <sheet name="Pakiet 5" sheetId="28" r:id="rId5"/>
    <sheet name="Pakiet 6" sheetId="92" r:id="rId6"/>
    <sheet name="Pakiet 7" sheetId="40" r:id="rId7"/>
    <sheet name="Pakiet 8" sheetId="27" r:id="rId8"/>
    <sheet name="Pakiet 9" sheetId="96" r:id="rId9"/>
    <sheet name="Pakiet 10" sheetId="7" r:id="rId10"/>
    <sheet name="Pakiet 11" sheetId="23" r:id="rId11"/>
    <sheet name="Pakiet 12" sheetId="24" r:id="rId12"/>
    <sheet name="Pakiet 13" sheetId="25" r:id="rId13"/>
    <sheet name="Pakiet 14" sheetId="97" r:id="rId14"/>
  </sheets>
  <definedNames>
    <definedName name="OLE_LINK1" localSheetId="10">'Pakiet 11'!#REF!</definedName>
    <definedName name="OLE_LINK1" localSheetId="11">'Pakiet 12'!$B$4</definedName>
    <definedName name="OLE_LINK1" localSheetId="12">'Pakiet 13'!$B$4</definedName>
    <definedName name="OLE_LINK1" localSheetId="4">'Pakiet 5'!#REF!</definedName>
    <definedName name="OLE_LINK1" localSheetId="5">'Pakiet 6'!$B$4</definedName>
    <definedName name="OLE_LINK1" localSheetId="6">'Pakiet 7'!$B$4</definedName>
    <definedName name="OLE_LINK1" localSheetId="7">'Pakiet 8'!$B$4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7" l="1"/>
  <c r="H8" i="97" s="1"/>
  <c r="I8" i="97"/>
  <c r="G9" i="97"/>
  <c r="H9" i="97"/>
  <c r="I9" i="97"/>
  <c r="J9" i="97"/>
  <c r="K9" i="97" s="1"/>
  <c r="G10" i="97"/>
  <c r="J10" i="97" s="1"/>
  <c r="I10" i="97"/>
  <c r="G11" i="97"/>
  <c r="H11" i="97"/>
  <c r="I11" i="97"/>
  <c r="K11" i="97" s="1"/>
  <c r="J11" i="97"/>
  <c r="G12" i="97"/>
  <c r="H12" i="97" s="1"/>
  <c r="I12" i="97"/>
  <c r="G13" i="97"/>
  <c r="H13" i="97"/>
  <c r="I13" i="97"/>
  <c r="J13" i="97"/>
  <c r="K13" i="97" s="1"/>
  <c r="G14" i="97"/>
  <c r="J14" i="97" s="1"/>
  <c r="I14" i="97"/>
  <c r="G15" i="97"/>
  <c r="H15" i="97"/>
  <c r="I15" i="97"/>
  <c r="K15" i="97" s="1"/>
  <c r="J15" i="97"/>
  <c r="G16" i="97"/>
  <c r="H16" i="97" s="1"/>
  <c r="I16" i="97"/>
  <c r="G17" i="97"/>
  <c r="H17" i="97"/>
  <c r="I17" i="97"/>
  <c r="J17" i="97"/>
  <c r="K17" i="97" s="1"/>
  <c r="G18" i="97"/>
  <c r="J18" i="97" s="1"/>
  <c r="I18" i="97"/>
  <c r="G19" i="97"/>
  <c r="H19" i="97"/>
  <c r="I19" i="97"/>
  <c r="K19" i="97" s="1"/>
  <c r="J19" i="97"/>
  <c r="G20" i="97"/>
  <c r="H20" i="97" s="1"/>
  <c r="I20" i="97"/>
  <c r="G21" i="97"/>
  <c r="H21" i="97"/>
  <c r="I21" i="97"/>
  <c r="J21" i="97"/>
  <c r="K21" i="97" s="1"/>
  <c r="G22" i="97"/>
  <c r="J22" i="97" s="1"/>
  <c r="I22" i="97"/>
  <c r="A20" i="97"/>
  <c r="A21" i="97" s="1"/>
  <c r="A22" i="97" s="1"/>
  <c r="K22" i="97" l="1"/>
  <c r="K18" i="97"/>
  <c r="K14" i="97"/>
  <c r="K10" i="97"/>
  <c r="H22" i="97"/>
  <c r="J20" i="97"/>
  <c r="K20" i="97" s="1"/>
  <c r="H18" i="97"/>
  <c r="J16" i="97"/>
  <c r="K16" i="97" s="1"/>
  <c r="H14" i="97"/>
  <c r="J12" i="97"/>
  <c r="K12" i="97" s="1"/>
  <c r="H10" i="97"/>
  <c r="J8" i="97"/>
  <c r="K8" i="97" s="1"/>
  <c r="I7" i="97"/>
  <c r="G7" i="97"/>
  <c r="J7" i="97" s="1"/>
  <c r="I6" i="97"/>
  <c r="G6" i="97"/>
  <c r="H6" i="97" s="1"/>
  <c r="I5" i="97"/>
  <c r="G5" i="97"/>
  <c r="J5" i="97" s="1"/>
  <c r="A5" i="97"/>
  <c r="A6" i="97" s="1"/>
  <c r="A7" i="97" s="1"/>
  <c r="A8" i="97" s="1"/>
  <c r="A9" i="97" s="1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I4" i="97"/>
  <c r="G4" i="97"/>
  <c r="J4" i="97" s="1"/>
  <c r="A8" i="23"/>
  <c r="A9" i="23" s="1"/>
  <c r="A10" i="23" s="1"/>
  <c r="A11" i="23" s="1"/>
  <c r="K5" i="97" l="1"/>
  <c r="K7" i="97"/>
  <c r="K4" i="97"/>
  <c r="I23" i="97"/>
  <c r="H4" i="97"/>
  <c r="H5" i="97"/>
  <c r="J6" i="97"/>
  <c r="K6" i="97" s="1"/>
  <c r="H7" i="97"/>
  <c r="I8" i="23"/>
  <c r="J23" i="97" l="1"/>
  <c r="K23" i="97"/>
  <c r="G16" i="96"/>
  <c r="H16" i="96" s="1"/>
  <c r="I16" i="96"/>
  <c r="G15" i="96"/>
  <c r="H15" i="96" s="1"/>
  <c r="I15" i="96"/>
  <c r="A5" i="1"/>
  <c r="J15" i="96" l="1"/>
  <c r="K15" i="96" s="1"/>
  <c r="J16" i="96"/>
  <c r="K16" i="96" s="1"/>
  <c r="I4" i="1" l="1"/>
  <c r="G4" i="1"/>
  <c r="J4" i="1" s="1"/>
  <c r="K4" i="1" l="1"/>
  <c r="H4" i="1"/>
  <c r="G7" i="28"/>
  <c r="H7" i="28" s="1"/>
  <c r="I7" i="28"/>
  <c r="G8" i="28"/>
  <c r="H8" i="28" s="1"/>
  <c r="I8" i="28"/>
  <c r="J8" i="28"/>
  <c r="G9" i="28"/>
  <c r="J9" i="28" s="1"/>
  <c r="I9" i="28"/>
  <c r="G10" i="28"/>
  <c r="H10" i="28" s="1"/>
  <c r="I10" i="28"/>
  <c r="G11" i="28"/>
  <c r="H11" i="28"/>
  <c r="I11" i="28"/>
  <c r="J11" i="28"/>
  <c r="G12" i="28"/>
  <c r="J12" i="28" s="1"/>
  <c r="H12" i="28"/>
  <c r="I12" i="28"/>
  <c r="K12" i="28" s="1"/>
  <c r="G6" i="28"/>
  <c r="H6" i="28" s="1"/>
  <c r="I6" i="28"/>
  <c r="J5" i="28"/>
  <c r="I5" i="28"/>
  <c r="K5" i="28" s="1"/>
  <c r="G5" i="28"/>
  <c r="H5" i="28" s="1"/>
  <c r="G23" i="28"/>
  <c r="H23" i="28" s="1"/>
  <c r="I23" i="28"/>
  <c r="G37" i="28"/>
  <c r="H37" i="28" s="1"/>
  <c r="I37" i="28"/>
  <c r="G38" i="28"/>
  <c r="J38" i="28" s="1"/>
  <c r="I38" i="28"/>
  <c r="G39" i="28"/>
  <c r="J39" i="28" s="1"/>
  <c r="I39" i="28"/>
  <c r="G17" i="28"/>
  <c r="H17" i="28" s="1"/>
  <c r="I17" i="28"/>
  <c r="G18" i="28"/>
  <c r="J18" i="28" s="1"/>
  <c r="I18" i="28"/>
  <c r="G19" i="28"/>
  <c r="H19" i="28" s="1"/>
  <c r="I19" i="28"/>
  <c r="G20" i="28"/>
  <c r="H20" i="28" s="1"/>
  <c r="I20" i="28"/>
  <c r="G21" i="28"/>
  <c r="J21" i="28" s="1"/>
  <c r="I21" i="28"/>
  <c r="G22" i="28"/>
  <c r="J22" i="28" s="1"/>
  <c r="I22" i="28"/>
  <c r="G24" i="28"/>
  <c r="H24" i="28" s="1"/>
  <c r="I24" i="28"/>
  <c r="G25" i="28"/>
  <c r="H25" i="28" s="1"/>
  <c r="I25" i="28"/>
  <c r="G26" i="28"/>
  <c r="H26" i="28" s="1"/>
  <c r="I26" i="28"/>
  <c r="G27" i="28"/>
  <c r="J27" i="28" s="1"/>
  <c r="I27" i="28"/>
  <c r="G28" i="28"/>
  <c r="H28" i="28" s="1"/>
  <c r="I28" i="28"/>
  <c r="G29" i="28"/>
  <c r="H29" i="28" s="1"/>
  <c r="I29" i="28"/>
  <c r="G30" i="28"/>
  <c r="H30" i="28" s="1"/>
  <c r="I30" i="28"/>
  <c r="J30" i="28"/>
  <c r="G31" i="28"/>
  <c r="J31" i="28" s="1"/>
  <c r="I31" i="28"/>
  <c r="G32" i="28"/>
  <c r="H32" i="28" s="1"/>
  <c r="I32" i="28"/>
  <c r="G33" i="28"/>
  <c r="H33" i="28" s="1"/>
  <c r="I33" i="28"/>
  <c r="G34" i="28"/>
  <c r="H34" i="28" s="1"/>
  <c r="I34" i="28"/>
  <c r="J34" i="28"/>
  <c r="G35" i="28"/>
  <c r="J35" i="28" s="1"/>
  <c r="I35" i="28"/>
  <c r="G36" i="28"/>
  <c r="H36" i="28" s="1"/>
  <c r="I36" i="28"/>
  <c r="G41" i="28"/>
  <c r="H41" i="28" s="1"/>
  <c r="I41" i="28"/>
  <c r="J41" i="28"/>
  <c r="G42" i="28"/>
  <c r="J42" i="28" s="1"/>
  <c r="I42" i="28"/>
  <c r="G43" i="28"/>
  <c r="H43" i="28" s="1"/>
  <c r="I43" i="28"/>
  <c r="G49" i="28"/>
  <c r="H49" i="28" s="1"/>
  <c r="I49" i="28"/>
  <c r="G53" i="28"/>
  <c r="H53" i="28" s="1"/>
  <c r="I53" i="28"/>
  <c r="G54" i="28"/>
  <c r="J54" i="28" s="1"/>
  <c r="I54" i="28"/>
  <c r="G55" i="28"/>
  <c r="H55" i="28" s="1"/>
  <c r="I55" i="28"/>
  <c r="G61" i="28"/>
  <c r="J61" i="28" s="1"/>
  <c r="I61" i="28"/>
  <c r="G62" i="28"/>
  <c r="J62" i="28" s="1"/>
  <c r="I62" i="28"/>
  <c r="J55" i="28" l="1"/>
  <c r="K55" i="28" s="1"/>
  <c r="K62" i="28"/>
  <c r="J53" i="28"/>
  <c r="H21" i="28"/>
  <c r="J19" i="28"/>
  <c r="K19" i="28" s="1"/>
  <c r="K39" i="28"/>
  <c r="J7" i="28"/>
  <c r="K7" i="28" s="1"/>
  <c r="K54" i="28"/>
  <c r="K8" i="28"/>
  <c r="J37" i="28"/>
  <c r="J6" i="28"/>
  <c r="K6" i="28" s="1"/>
  <c r="K41" i="28"/>
  <c r="J26" i="28"/>
  <c r="K26" i="28" s="1"/>
  <c r="H9" i="28"/>
  <c r="H61" i="28"/>
  <c r="J23" i="28"/>
  <c r="K23" i="28" s="1"/>
  <c r="K9" i="28"/>
  <c r="K11" i="28"/>
  <c r="J10" i="28"/>
  <c r="K10" i="28" s="1"/>
  <c r="J36" i="28"/>
  <c r="K36" i="28" s="1"/>
  <c r="J32" i="28"/>
  <c r="K32" i="28" s="1"/>
  <c r="J28" i="28"/>
  <c r="J24" i="28"/>
  <c r="K24" i="28" s="1"/>
  <c r="K21" i="28"/>
  <c r="J17" i="28"/>
  <c r="K17" i="28" s="1"/>
  <c r="K34" i="28"/>
  <c r="K30" i="28"/>
  <c r="J43" i="28"/>
  <c r="K43" i="28" s="1"/>
  <c r="H39" i="28"/>
  <c r="J49" i="28"/>
  <c r="K49" i="28" s="1"/>
  <c r="K37" i="28"/>
  <c r="H62" i="28"/>
  <c r="K53" i="28"/>
  <c r="K28" i="28"/>
  <c r="K38" i="28"/>
  <c r="H38" i="28"/>
  <c r="K35" i="28"/>
  <c r="K31" i="28"/>
  <c r="K27" i="28"/>
  <c r="K22" i="28"/>
  <c r="K18" i="28"/>
  <c r="H35" i="28"/>
  <c r="J33" i="28"/>
  <c r="K33" i="28" s="1"/>
  <c r="H31" i="28"/>
  <c r="J29" i="28"/>
  <c r="K29" i="28" s="1"/>
  <c r="H27" i="28"/>
  <c r="J25" i="28"/>
  <c r="K25" i="28" s="1"/>
  <c r="H22" i="28"/>
  <c r="J20" i="28"/>
  <c r="K20" i="28" s="1"/>
  <c r="H18" i="28"/>
  <c r="K42" i="28"/>
  <c r="H42" i="28"/>
  <c r="H54" i="28"/>
  <c r="K61" i="28"/>
  <c r="G13" i="28"/>
  <c r="H13" i="28" s="1"/>
  <c r="I13" i="28"/>
  <c r="G14" i="28"/>
  <c r="H14" i="28" s="1"/>
  <c r="I14" i="28"/>
  <c r="G15" i="28"/>
  <c r="J15" i="28" s="1"/>
  <c r="I15" i="28"/>
  <c r="G16" i="28"/>
  <c r="H16" i="28" s="1"/>
  <c r="I16" i="28"/>
  <c r="G20" i="96"/>
  <c r="H20" i="96" s="1"/>
  <c r="I20" i="96"/>
  <c r="G21" i="96"/>
  <c r="J21" i="96" s="1"/>
  <c r="I21" i="96"/>
  <c r="G22" i="96"/>
  <c r="J22" i="96" s="1"/>
  <c r="I22" i="96"/>
  <c r="G23" i="96"/>
  <c r="H23" i="96" s="1"/>
  <c r="I23" i="96"/>
  <c r="G24" i="96"/>
  <c r="H24" i="96" s="1"/>
  <c r="I24" i="96"/>
  <c r="G25" i="96"/>
  <c r="J25" i="96" s="1"/>
  <c r="I25" i="96"/>
  <c r="G26" i="96"/>
  <c r="J26" i="96" s="1"/>
  <c r="I26" i="96"/>
  <c r="G27" i="96"/>
  <c r="H27" i="96" s="1"/>
  <c r="I27" i="96"/>
  <c r="G13" i="96"/>
  <c r="H13" i="96" s="1"/>
  <c r="I13" i="96"/>
  <c r="G14" i="96"/>
  <c r="J14" i="96" s="1"/>
  <c r="I14" i="96"/>
  <c r="G17" i="96"/>
  <c r="J17" i="96" s="1"/>
  <c r="I17" i="96"/>
  <c r="G18" i="96"/>
  <c r="J18" i="96" s="1"/>
  <c r="I18" i="96"/>
  <c r="G19" i="96"/>
  <c r="H19" i="96" s="1"/>
  <c r="I19" i="96"/>
  <c r="I12" i="96"/>
  <c r="G12" i="96"/>
  <c r="J12" i="96" s="1"/>
  <c r="I11" i="96"/>
  <c r="G11" i="96"/>
  <c r="H11" i="96" s="1"/>
  <c r="I10" i="96"/>
  <c r="G10" i="96"/>
  <c r="J10" i="96" s="1"/>
  <c r="I9" i="96"/>
  <c r="G9" i="96"/>
  <c r="H9" i="96" s="1"/>
  <c r="I8" i="96"/>
  <c r="G8" i="96"/>
  <c r="J8" i="96" s="1"/>
  <c r="I7" i="96"/>
  <c r="G7" i="96"/>
  <c r="H7" i="96" s="1"/>
  <c r="I6" i="96"/>
  <c r="G6" i="96"/>
  <c r="J6" i="96" s="1"/>
  <c r="I5" i="96"/>
  <c r="G5" i="96"/>
  <c r="H5" i="96" s="1"/>
  <c r="I4" i="96"/>
  <c r="G4" i="96"/>
  <c r="J4" i="96" s="1"/>
  <c r="I58" i="28"/>
  <c r="G47" i="28"/>
  <c r="J47" i="28" s="1"/>
  <c r="I47" i="28"/>
  <c r="I7" i="27"/>
  <c r="G7" i="27"/>
  <c r="J7" i="27" s="1"/>
  <c r="I6" i="27"/>
  <c r="G6" i="27"/>
  <c r="J6" i="27" s="1"/>
  <c r="G5" i="27"/>
  <c r="H5" i="27" s="1"/>
  <c r="I5" i="27"/>
  <c r="I5" i="95"/>
  <c r="I6" i="95" s="1"/>
  <c r="G5" i="95"/>
  <c r="J5" i="95" s="1"/>
  <c r="A5" i="95"/>
  <c r="K4" i="95"/>
  <c r="G8" i="94"/>
  <c r="H8" i="94" s="1"/>
  <c r="I8" i="94"/>
  <c r="G9" i="94"/>
  <c r="J9" i="94" s="1"/>
  <c r="I9" i="94"/>
  <c r="G10" i="94"/>
  <c r="J10" i="94" s="1"/>
  <c r="I10" i="94"/>
  <c r="G11" i="94"/>
  <c r="H11" i="94" s="1"/>
  <c r="I11" i="94"/>
  <c r="G12" i="94"/>
  <c r="J12" i="94" s="1"/>
  <c r="I12" i="94"/>
  <c r="G13" i="94"/>
  <c r="J13" i="94" s="1"/>
  <c r="I13" i="94"/>
  <c r="G14" i="94"/>
  <c r="J14" i="94" s="1"/>
  <c r="I14" i="94"/>
  <c r="I19" i="94"/>
  <c r="G19" i="94"/>
  <c r="H19" i="94" s="1"/>
  <c r="I18" i="94"/>
  <c r="G18" i="94"/>
  <c r="J18" i="94" s="1"/>
  <c r="I17" i="94"/>
  <c r="G17" i="94"/>
  <c r="J17" i="94" s="1"/>
  <c r="I16" i="94"/>
  <c r="G16" i="94"/>
  <c r="J16" i="94" s="1"/>
  <c r="I15" i="94"/>
  <c r="G15" i="94"/>
  <c r="J15" i="94" s="1"/>
  <c r="I7" i="94"/>
  <c r="G7" i="94"/>
  <c r="H7" i="94" s="1"/>
  <c r="I6" i="94"/>
  <c r="G6" i="94"/>
  <c r="J6" i="94" s="1"/>
  <c r="I5" i="94"/>
  <c r="G5" i="94"/>
  <c r="H5" i="94" s="1"/>
  <c r="A5" i="94"/>
  <c r="A6" i="94" s="1"/>
  <c r="A7" i="94" s="1"/>
  <c r="A8" i="94" s="1"/>
  <c r="A9" i="94" s="1"/>
  <c r="A10" i="94" s="1"/>
  <c r="A11" i="94" s="1"/>
  <c r="A12" i="94" s="1"/>
  <c r="A13" i="94" s="1"/>
  <c r="A14" i="94" s="1"/>
  <c r="A15" i="94" s="1"/>
  <c r="A16" i="94" s="1"/>
  <c r="A17" i="94" s="1"/>
  <c r="A18" i="94" s="1"/>
  <c r="A19" i="94" s="1"/>
  <c r="K22" i="96" l="1"/>
  <c r="K26" i="96"/>
  <c r="H7" i="27"/>
  <c r="K7" i="27"/>
  <c r="I28" i="96"/>
  <c r="H9" i="94"/>
  <c r="H14" i="94"/>
  <c r="J11" i="94"/>
  <c r="H12" i="94"/>
  <c r="J19" i="96"/>
  <c r="K19" i="96" s="1"/>
  <c r="J13" i="96"/>
  <c r="K13" i="96" s="1"/>
  <c r="H26" i="96"/>
  <c r="J24" i="96"/>
  <c r="K24" i="96" s="1"/>
  <c r="H22" i="96"/>
  <c r="J20" i="96"/>
  <c r="K20" i="96" s="1"/>
  <c r="H17" i="96"/>
  <c r="K15" i="28"/>
  <c r="J13" i="28"/>
  <c r="K13" i="28" s="1"/>
  <c r="J14" i="28"/>
  <c r="K14" i="28" s="1"/>
  <c r="H15" i="28"/>
  <c r="J16" i="28"/>
  <c r="K16" i="28" s="1"/>
  <c r="K25" i="96"/>
  <c r="K21" i="96"/>
  <c r="J27" i="96"/>
  <c r="K27" i="96" s="1"/>
  <c r="H25" i="96"/>
  <c r="J23" i="96"/>
  <c r="K23" i="96" s="1"/>
  <c r="H21" i="96"/>
  <c r="K17" i="96"/>
  <c r="K18" i="96"/>
  <c r="K14" i="96"/>
  <c r="H18" i="96"/>
  <c r="H14" i="96"/>
  <c r="K10" i="96"/>
  <c r="J11" i="96"/>
  <c r="K11" i="96" s="1"/>
  <c r="K12" i="96"/>
  <c r="J5" i="96"/>
  <c r="K5" i="96" s="1"/>
  <c r="K6" i="96"/>
  <c r="J7" i="96"/>
  <c r="K8" i="96"/>
  <c r="J9" i="96"/>
  <c r="K9" i="96" s="1"/>
  <c r="K4" i="96"/>
  <c r="H4" i="96"/>
  <c r="H8" i="96"/>
  <c r="H10" i="96"/>
  <c r="H12" i="96"/>
  <c r="H6" i="96"/>
  <c r="H47" i="28"/>
  <c r="K47" i="28"/>
  <c r="H6" i="27"/>
  <c r="K6" i="27"/>
  <c r="J5" i="27"/>
  <c r="K5" i="27" s="1"/>
  <c r="J6" i="95"/>
  <c r="K5" i="95"/>
  <c r="K6" i="95" s="1"/>
  <c r="H5" i="95"/>
  <c r="K10" i="94"/>
  <c r="K12" i="94"/>
  <c r="H10" i="94"/>
  <c r="J8" i="94"/>
  <c r="K8" i="94" s="1"/>
  <c r="K18" i="94"/>
  <c r="H17" i="94"/>
  <c r="K16" i="94"/>
  <c r="K15" i="94"/>
  <c r="H13" i="94"/>
  <c r="K14" i="94"/>
  <c r="K13" i="94"/>
  <c r="K9" i="94"/>
  <c r="K11" i="94"/>
  <c r="K6" i="94"/>
  <c r="K17" i="94"/>
  <c r="H15" i="94"/>
  <c r="J7" i="94"/>
  <c r="K7" i="94" s="1"/>
  <c r="H6" i="94"/>
  <c r="J5" i="94"/>
  <c r="K5" i="94" s="1"/>
  <c r="I20" i="94"/>
  <c r="K4" i="94"/>
  <c r="H16" i="94"/>
  <c r="H18" i="94"/>
  <c r="J19" i="94"/>
  <c r="J28" i="96" l="1"/>
  <c r="K7" i="96"/>
  <c r="K28" i="96" s="1"/>
  <c r="J20" i="94"/>
  <c r="K19" i="94"/>
  <c r="K20" i="94" s="1"/>
  <c r="I9" i="93" l="1"/>
  <c r="G9" i="93"/>
  <c r="H9" i="93" s="1"/>
  <c r="I8" i="93"/>
  <c r="G8" i="93"/>
  <c r="J8" i="93" s="1"/>
  <c r="I7" i="93"/>
  <c r="G7" i="93"/>
  <c r="H7" i="93" s="1"/>
  <c r="I6" i="93"/>
  <c r="G6" i="93"/>
  <c r="J6" i="93" s="1"/>
  <c r="I5" i="93"/>
  <c r="G5" i="93"/>
  <c r="H5" i="93" s="1"/>
  <c r="I4" i="93"/>
  <c r="G4" i="93"/>
  <c r="J4" i="93" s="1"/>
  <c r="K6" i="93" l="1"/>
  <c r="A5" i="93"/>
  <c r="A6" i="93" s="1"/>
  <c r="A7" i="93" s="1"/>
  <c r="A8" i="93" s="1"/>
  <c r="A9" i="93" s="1"/>
  <c r="K8" i="93"/>
  <c r="K4" i="93"/>
  <c r="H4" i="93"/>
  <c r="J5" i="93"/>
  <c r="K5" i="93" s="1"/>
  <c r="H6" i="93"/>
  <c r="J7" i="93"/>
  <c r="K7" i="93" s="1"/>
  <c r="H8" i="93"/>
  <c r="J9" i="93"/>
  <c r="K9" i="93" s="1"/>
  <c r="I10" i="93"/>
  <c r="K10" i="93" l="1"/>
  <c r="J10" i="93"/>
  <c r="G6" i="25"/>
  <c r="H6" i="25" s="1"/>
  <c r="I6" i="25"/>
  <c r="I4" i="25"/>
  <c r="G5" i="25"/>
  <c r="H5" i="25" s="1"/>
  <c r="I5" i="25"/>
  <c r="I7" i="25" l="1"/>
  <c r="J6" i="25"/>
  <c r="K6" i="25" s="1"/>
  <c r="J5" i="25"/>
  <c r="K5" i="25" s="1"/>
  <c r="I4" i="92"/>
  <c r="I5" i="92" s="1"/>
  <c r="G4" i="92"/>
  <c r="J4" i="92" s="1"/>
  <c r="H4" i="92" l="1"/>
  <c r="J5" i="92"/>
  <c r="K4" i="92"/>
  <c r="K5" i="92" s="1"/>
  <c r="I5" i="1"/>
  <c r="I6" i="1"/>
  <c r="I7" i="1"/>
  <c r="I8" i="1"/>
  <c r="I9" i="1"/>
  <c r="G5" i="1"/>
  <c r="J5" i="1" s="1"/>
  <c r="G6" i="1"/>
  <c r="H6" i="1" s="1"/>
  <c r="G7" i="1"/>
  <c r="J7" i="1" s="1"/>
  <c r="G8" i="1"/>
  <c r="J8" i="1" s="1"/>
  <c r="G9" i="1"/>
  <c r="J9" i="1" s="1"/>
  <c r="K9" i="1" l="1"/>
  <c r="H7" i="1"/>
  <c r="H5" i="1"/>
  <c r="K8" i="1"/>
  <c r="H9" i="1"/>
  <c r="H8" i="1"/>
  <c r="K5" i="1"/>
  <c r="K7" i="1"/>
  <c r="J6" i="1"/>
  <c r="K6" i="1" s="1"/>
  <c r="I5" i="40" l="1"/>
  <c r="I6" i="40"/>
  <c r="G5" i="40"/>
  <c r="J5" i="40" s="1"/>
  <c r="G6" i="40"/>
  <c r="J6" i="40" s="1"/>
  <c r="H5" i="40" l="1"/>
  <c r="K6" i="40"/>
  <c r="H6" i="40"/>
  <c r="K5" i="40"/>
  <c r="I7" i="40" l="1"/>
  <c r="G7" i="40"/>
  <c r="H7" i="40" s="1"/>
  <c r="I4" i="40"/>
  <c r="I8" i="40" s="1"/>
  <c r="G4" i="40"/>
  <c r="J4" i="40" s="1"/>
  <c r="J7" i="40" l="1"/>
  <c r="K7" i="40" s="1"/>
  <c r="K4" i="40"/>
  <c r="H4" i="40"/>
  <c r="K8" i="40" l="1"/>
  <c r="J8" i="40"/>
  <c r="G4" i="25"/>
  <c r="I4" i="24"/>
  <c r="I5" i="24" s="1"/>
  <c r="G4" i="24"/>
  <c r="J4" i="24" s="1"/>
  <c r="G5" i="23"/>
  <c r="H5" i="23" s="1"/>
  <c r="I5" i="23"/>
  <c r="G6" i="23"/>
  <c r="J6" i="23" s="1"/>
  <c r="I6" i="23"/>
  <c r="G7" i="23"/>
  <c r="J7" i="23" s="1"/>
  <c r="I7" i="23"/>
  <c r="G9" i="23"/>
  <c r="H9" i="23" s="1"/>
  <c r="I9" i="23"/>
  <c r="G10" i="23"/>
  <c r="H10" i="23" s="1"/>
  <c r="I10" i="23"/>
  <c r="G11" i="23"/>
  <c r="J11" i="23" s="1"/>
  <c r="I11" i="23"/>
  <c r="I4" i="23"/>
  <c r="G4" i="23"/>
  <c r="J4" i="23" s="1"/>
  <c r="I4" i="7"/>
  <c r="I5" i="7" s="1"/>
  <c r="G4" i="7"/>
  <c r="J4" i="7" s="1"/>
  <c r="G8" i="27"/>
  <c r="H8" i="27" s="1"/>
  <c r="I8" i="27"/>
  <c r="G40" i="28"/>
  <c r="J40" i="28" s="1"/>
  <c r="I40" i="28"/>
  <c r="G44" i="28"/>
  <c r="H44" i="28" s="1"/>
  <c r="I44" i="28"/>
  <c r="G45" i="28"/>
  <c r="J45" i="28" s="1"/>
  <c r="I45" i="28"/>
  <c r="G46" i="28"/>
  <c r="J46" i="28" s="1"/>
  <c r="I46" i="28"/>
  <c r="G48" i="28"/>
  <c r="H48" i="28" s="1"/>
  <c r="I48" i="28"/>
  <c r="G50" i="28"/>
  <c r="H50" i="28" s="1"/>
  <c r="I50" i="28"/>
  <c r="G51" i="28"/>
  <c r="J51" i="28" s="1"/>
  <c r="I51" i="28"/>
  <c r="G52" i="28"/>
  <c r="J52" i="28" s="1"/>
  <c r="I52" i="28"/>
  <c r="G56" i="28"/>
  <c r="H56" i="28" s="1"/>
  <c r="I56" i="28"/>
  <c r="G57" i="28"/>
  <c r="H57" i="28" s="1"/>
  <c r="I57" i="28"/>
  <c r="G59" i="28"/>
  <c r="J59" i="28" s="1"/>
  <c r="I59" i="28"/>
  <c r="G60" i="28"/>
  <c r="J60" i="28" s="1"/>
  <c r="I60" i="28"/>
  <c r="G12" i="1"/>
  <c r="J12" i="1" s="1"/>
  <c r="I12" i="1"/>
  <c r="G13" i="1"/>
  <c r="J13" i="1" s="1"/>
  <c r="I13" i="1"/>
  <c r="G14" i="1"/>
  <c r="H14" i="1" s="1"/>
  <c r="I14" i="1"/>
  <c r="G15" i="1"/>
  <c r="J15" i="1" s="1"/>
  <c r="I15" i="1"/>
  <c r="G16" i="1"/>
  <c r="J16" i="1" s="1"/>
  <c r="I16" i="1"/>
  <c r="G17" i="1"/>
  <c r="H17" i="1" s="1"/>
  <c r="I17" i="1"/>
  <c r="G18" i="1"/>
  <c r="H18" i="1" s="1"/>
  <c r="I18" i="1"/>
  <c r="G19" i="1"/>
  <c r="J19" i="1" s="1"/>
  <c r="I19" i="1"/>
  <c r="G10" i="1"/>
  <c r="H10" i="1" s="1"/>
  <c r="I10" i="1"/>
  <c r="A45" i="28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H7" i="23" l="1"/>
  <c r="J5" i="23"/>
  <c r="K5" i="23" s="1"/>
  <c r="J10" i="23"/>
  <c r="K10" i="23" s="1"/>
  <c r="I12" i="23"/>
  <c r="K11" i="23"/>
  <c r="J4" i="25"/>
  <c r="H4" i="25"/>
  <c r="I63" i="28"/>
  <c r="I9" i="27"/>
  <c r="H19" i="1"/>
  <c r="H46" i="28"/>
  <c r="H59" i="28"/>
  <c r="I20" i="1"/>
  <c r="H15" i="1"/>
  <c r="H16" i="1"/>
  <c r="H12" i="1"/>
  <c r="J18" i="1"/>
  <c r="K18" i="1" s="1"/>
  <c r="H13" i="1"/>
  <c r="J10" i="1"/>
  <c r="J14" i="1"/>
  <c r="K14" i="1" s="1"/>
  <c r="K12" i="1"/>
  <c r="K52" i="28"/>
  <c r="K46" i="28"/>
  <c r="H4" i="7"/>
  <c r="H4" i="23"/>
  <c r="H4" i="24"/>
  <c r="K7" i="23"/>
  <c r="K6" i="23"/>
  <c r="J8" i="27"/>
  <c r="K8" i="27" s="1"/>
  <c r="H60" i="28"/>
  <c r="K60" i="28"/>
  <c r="H52" i="28"/>
  <c r="H51" i="28"/>
  <c r="H45" i="28"/>
  <c r="H40" i="28"/>
  <c r="K19" i="1"/>
  <c r="K15" i="1"/>
  <c r="K4" i="24"/>
  <c r="J57" i="28"/>
  <c r="K57" i="28" s="1"/>
  <c r="J50" i="28"/>
  <c r="K50" i="28" s="1"/>
  <c r="K59" i="28"/>
  <c r="K51" i="28"/>
  <c r="K45" i="28"/>
  <c r="K40" i="28"/>
  <c r="H11" i="23"/>
  <c r="J9" i="23"/>
  <c r="K9" i="23" s="1"/>
  <c r="H6" i="23"/>
  <c r="K4" i="23"/>
  <c r="K4" i="7"/>
  <c r="J56" i="28"/>
  <c r="K56" i="28" s="1"/>
  <c r="J44" i="28"/>
  <c r="K44" i="28" s="1"/>
  <c r="J48" i="28"/>
  <c r="K48" i="28" s="1"/>
  <c r="K13" i="1"/>
  <c r="K16" i="1"/>
  <c r="J17" i="1"/>
  <c r="K17" i="1" s="1"/>
  <c r="K4" i="25" l="1"/>
  <c r="K7" i="25" s="1"/>
  <c r="J7" i="25"/>
  <c r="K63" i="28"/>
  <c r="J63" i="28"/>
  <c r="J20" i="1"/>
  <c r="K10" i="1"/>
  <c r="K20" i="1" s="1"/>
  <c r="K12" i="23"/>
  <c r="J12" i="23"/>
  <c r="K5" i="7" l="1"/>
  <c r="K5" i="24"/>
  <c r="K9" i="27" l="1"/>
  <c r="J9" i="27" l="1"/>
  <c r="A5" i="25" l="1"/>
  <c r="A5" i="23"/>
  <c r="A6" i="25" l="1"/>
  <c r="A6" i="23"/>
  <c r="A7" i="23" s="1"/>
  <c r="J5" i="24"/>
  <c r="J5" i="7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<sst xmlns="http://schemas.openxmlformats.org/spreadsheetml/2006/main" count="554" uniqueCount="212">
  <si>
    <t>Lp.</t>
  </si>
  <si>
    <t>Nazwa i opis</t>
  </si>
  <si>
    <t>Jednostka miary</t>
  </si>
  <si>
    <t>Ilość</t>
  </si>
  <si>
    <t>Vat [%]</t>
  </si>
  <si>
    <t>Cena jednostkowa brutto [zł]</t>
  </si>
  <si>
    <t>Wartość netto [zł]</t>
  </si>
  <si>
    <t>Cena jednostkowa netto [zł]</t>
  </si>
  <si>
    <t>Wartość Vat [zł]</t>
  </si>
  <si>
    <t>Wartość brutto [zł]</t>
  </si>
  <si>
    <t>RAZEM</t>
  </si>
  <si>
    <t>kpl</t>
  </si>
  <si>
    <t>Kable i płyty do zespoleń kości długich</t>
  </si>
  <si>
    <t>szt.</t>
  </si>
  <si>
    <t>Płyty proste do złamań okołoprotezowych min. 4 długości</t>
  </si>
  <si>
    <t>kpl.</t>
  </si>
  <si>
    <r>
      <rPr>
        <b/>
        <sz val="10"/>
        <color theme="1"/>
        <rFont val="Arial"/>
        <family val="2"/>
        <charset val="238"/>
      </rPr>
      <t>Mieszalnik próżniowy</t>
    </r>
    <r>
      <rPr>
        <sz val="10"/>
        <color theme="1"/>
        <rFont val="Arial"/>
        <family val="2"/>
        <charset val="238"/>
      </rPr>
      <t xml:space="preserve"> powinien być przeźroczysty i składać się z trzech części: pojemnika do mieszania cementu, łopatki do jego podawania oraz elastycznej rurki zapewniającej połączenie mieszalnika z pompą próżniową. Wnętrze pojemnika do mieszania cementu musi być gładkie tak, aby łopatki mieszające mogły idealnie przylegać do jego ścian wewnętrznych w celu lepszego mieszania cementu. Ponadto, mieszalnik powinien być wyposażony w podwójny mechanizm mieszający znajdujący się wewnątrz pojemnika mieszadła - dwie łopatki mieszające, obracające się w tym samym kierunku podczas mieszania cementu, ale z różnymi prędkościami. Mieszalnik musi posiadać przełożenie w stosunku 2:1, dzięki czemu następuje szybsze i dokładniejsze wymieszanie cementu. Próżnia do mieszania cementu w mieszalniku wytwarzana jest za pomocą ręcznej pompy próżniowej.
Jednorazowy, sterylny mieszalnik cementu: 
 -do wszystkich rodzajów cementu
-w pełni przeźroczysty
-możliwość podłączenia pompy podciśnieniowej
-możliwość mieszania do 3 saszetek cementu
-wyposażony w uchwyt do ręcznego mieszania
-wyposażony w trzonek z uchwytem Hudson- Modified Trinkle umożliwiające mieszanie z użyciem napędu ortopeduycznego
-zintegrowany filtr węglowy eliminujący ponad 99% szkodliwych oparów 
-wyposażony w rurkę próżniową o długości ok. 2,5m
-współpracujący z pistoletem do podawania cementu
Współpracuje z wieloma dyszami do podawania cementu:
-dysza ramienna
-odłamywana dysza udowa
-dusza udowa 65°
-cienka giętka dysza
-dysza piszczelowa 90°
-dysza z końcówką strzykawkową
-dysza do istoty gąbczastej ze sprężarką piszczeli
-odłamywana dysza udowa MIS
</t>
    </r>
  </si>
  <si>
    <t>szt</t>
  </si>
  <si>
    <t>Jednorazowa kaseta z drenami odpływu do pompy Cross Flow</t>
  </si>
  <si>
    <t>sz.</t>
  </si>
  <si>
    <t>Elektroda do waporyzacji kompatybilna z konsolą do Cross Fire, średnica 2,5/ 3,5/ 40 mm elektrody z ręcznym sterowaniem, jednoczęściowe, z/ bez kanału ssącego, do wyboru z katalogu</t>
  </si>
  <si>
    <t>Śruby kotwicowe tytanowe do leczenia stożka rotatorów, stożkowe, osadzone na jednorazowym wprowadzaczu, zakończone rękojeścią, zaopatrzone w 2 nici o grubości nr 2; w dwóch kolorach, poprowadzone w dwóch nieezależnych oczkach śruby kotwicowej, średnicz zewnętrzna gwintu 5 mm. Wymagane instrumentarium do zakładania.</t>
  </si>
  <si>
    <t>Kotwica niciowa do zaopatrywania stożka rotatorów i niestabilności, wykonana z poliestru, średnica 2,3 mm, na sterylnym podajniku kodowanym kolorem czarnym, zaopatrzona w dwie różnokolorowe nici typu #2 Force Fiber, stosowana przy użyciu celowników prostych lub kątowych z końcówką typu Fish Mouth zabezpieczającą przed niekontrolowanym przesunięciem się celownika, kodowanym kolorem czarnym. Szerokość kotwicy po implantacji w kanale min. 4,0 mm. Głębokość kanału uzyskana za pomocą wiertła kodowanego kolorem czarnym lub staplera z ogranicznikiem głębokości, głębokość kanału na poziomie 21 mm+/- 0,5 mm. Wiertło wielorazowe i celowniki proste i kątowe, obturator oraz starter do przygotowania kanału zapewnia oferujący.</t>
  </si>
  <si>
    <t>Jednorazowe ostrze do tkanek miękkich do shavera artroskopowego, średnica ostrza 3,5mm-5,5mm, kodowane kolorem niebieskim, typ końcówki roboczej Agressive Bite Cutter, do wyboru z katalogu.</t>
  </si>
  <si>
    <t>Jednorazowy frez kostny do shavera artroskopowego, średnica frezu 4,0mm-5,5mm, kodowane kolorem czerwonym, typ końcówki roboczej Standard 12 Flute Barrer Burs, agresive 6 Flute Barrel Burs, Unhooded standard 12 Flute Round Bur, Unhooded 6 Flute Round Bur, Egg 6 Flute Bur, 6 Flute SLAPr Bur, do wyboru z katalogu.</t>
  </si>
  <si>
    <t>Szydło do przeszczepu</t>
  </si>
  <si>
    <t>Prowadnica nitinolowa do śrub GT 1,5 mm</t>
  </si>
  <si>
    <t>Wiertło wielorazowe4,5 mm</t>
  </si>
  <si>
    <r>
      <rPr>
        <b/>
        <sz val="10"/>
        <color theme="1"/>
        <rFont val="Arial"/>
        <family val="2"/>
        <charset val="238"/>
      </rPr>
      <t>Implanty do rekonstrukcji stawu barkowo- obojczykowego.</t>
    </r>
    <r>
      <rPr>
        <sz val="10"/>
        <color theme="1"/>
        <rFont val="Arial"/>
        <family val="2"/>
        <charset val="238"/>
      </rPr>
      <t xml:space="preserve">
Bezwęzłowy system do naprawy więzozrostu barkowo- obojczykowego składający się z guzika tytanowego o średnicy 10 mm oraz ostro zakończonej z jednej strony płytki tytanowej, połączonej z samozaciskową, bezwęzłową i regulowaną pętlą polietylenową. W zestawie nić prowadząca implant.
</t>
    </r>
  </si>
  <si>
    <t>Kwota VAT [zł]</t>
  </si>
  <si>
    <t xml:space="preserve"> Ostrze do piły kompatybilne z napędem Coldres Drive 4 będącej na wyposażeniu Zamawiającego:
• wymiary  18,5 mm x  7,0 mm, ząbki   0,51 mm;
• wymiary   35,0mm x  9,0 mm, ząbki   0,61 mm;
• wymiary   45,0mm x 13,0mm, ząbki   0,56 mm;
• wymiary 29,5  mm x 7,0  mm, 
• wymiary 34,5  mm x13,0 mm,
• wymiary   mm x   mm, ząbki     mm;
Krawędź tnąca podzielona na 2 części z przestrzenią w ostrzu ułatwiającą odprowadzenie opiłków kostnych z linii cięcia; sterylne, jednorazowe, pakowane pojedynczo w 2 worki .
</t>
  </si>
  <si>
    <r>
      <rPr>
        <b/>
        <sz val="10"/>
        <color theme="1"/>
        <rFont val="Arial"/>
        <family val="2"/>
        <charset val="238"/>
      </rPr>
      <t>Endoproteza  stawu kolanowego, bezcementowa , anatomiczna , kłykciowa</t>
    </r>
    <r>
      <rPr>
        <sz val="10"/>
        <color theme="1"/>
        <rFont val="Arial"/>
        <family val="2"/>
        <charset val="238"/>
      </rPr>
      <t xml:space="preserve"> z zachowaniem lub bez zachowania PCL. Element udowy jednoosiowy w osi A/P, anatomiczny ( prawy, lewy) wykonany ze stopu kobaltowo-chromowego, przynajmniej w 8 rozmiarach dla każdej ze stron. Modularna, uniwersalna (jednakowa dla strony lewej i prawej) część piszczelowa wykonana ze stopu kobaltowo-chromowego, przynajmniej w 8 rozmiarach. 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udowego.Możliwość zastosowania wkładek CR/PS/CS. Możliwość zastosowania wersjii 3d Tritanium w piszczeli. Pierwotna płyta piszczelowa modularna wykonana ze stopu tytanowego Ti64 oraz częściowo z powłoką z czystego tytanu Tritanium (komercyjnie czysty tytan- CpTi). 
Posiadająca 4 pegi zlokalizowane obwodowo, częściowo pokryte strukturą 3D poprawiające pierwotne umocowanie płyty w kości gąbczastej. Wkładki o geometrii zapewniającej poruszanie się elementu udowego po łuku rotacyjnym; w grubościach: 9mm, 11mm, 13mm, 16mm i 19mm mocowane do płyty piszczelowej za pomocą systemu zatrzaskowego. W instrumentarium dostępne prowadnice do pegów wraz z wiertłami w dwóch średnicach. Dostępna w ośmiu rozmiarach: od 1 do 8. Przeznaczona zarówno do zastosowania bezcementowego, jak i cementowanego.                                                                                                                                                                                                                                               Komplet:                                                                                                                                                                                                                                    -komponent udowy - 1szt.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komponent piszczelowy- 1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wkładka polietylenowa - 1 szt.
- ostrze do piły 1 szt.</t>
    </r>
  </si>
  <si>
    <r>
      <rPr>
        <b/>
        <sz val="10"/>
        <color theme="1"/>
        <rFont val="Arial"/>
        <family val="2"/>
        <charset val="238"/>
      </rPr>
      <t>Endoproteza cementowa stawu kolanowego, anatomiczna, rewizyjna.</t>
    </r>
    <r>
      <rPr>
        <sz val="10"/>
        <color theme="1"/>
        <rFont val="Arial"/>
        <family val="2"/>
        <charset val="238"/>
      </rPr>
      <t xml:space="preserve"> Wymagany Komponent udowy anatomiczny (prawy, lewy) o geometrii jednoosiowej (w osi A/P). W wersjach do zabiegów bez zachowania więzadeł krzyżowych (tylna.ostabilizowana). System powinien dawać możliwość zastosowania podkładek pod płytę piszczelową (prostych i kątowych), bloczków uzupełniających ubytki kostne do elementu udowego. Przedłużki umożliwiające przesunięcie osi za pomocą mimośrodu. Wkładka piszczelowa z możliwością dodatkowej stabilizacji za pomocą trzpienia. Element udowy oraz piszczelowy w minimum 8 rozmiarach. Trzpienie w długościach od 100 mm skok co 25 mm. Możliwość zastosowania offsetów w rozmiarach 2,4,6,8 mm zarówno w elemencie udowym jak i piszczelowym. Komplet stożków do systemu rewizyjnego do realloplastyki stawu kolanowego. Kony – stożki  modularne  wykonane z tytanu Tritanium (komercyjnie czysty tytan- CpTi .System stożków dedykowany do uzupełniania dużych ubytków kostnych kości gąbczastej rewidowanego stawu kolanowego. Stożki fiksują się w części przynasadowej kości udowej i piszczelowej stawu kolanowego.  Struktura 3D stożków, poprawia pierwotne, biologiczne umocowanie tych implantów do istniejących w pozostałej kości gąbczastej. Zastosowanie stożków  nie ogranicza użycia mimośrodów śródszpikowych – offsetów. Możliwość rotacji 5 stopni w udzie oraz 5 - 10 stopni w piszczeli. Stożki  są dostępne w 3 wersjach: 5 rozmiarów symetrycznych stożków piszczelowych,  8 rozmiarów asymetrycznych stożków piszczelowych; po 4 dla strony prawej przyśrodkowej/lewej bocznej i 4 dla strony prawej bocznej/lewej przyśrodkowej. 12 rozmiarów symetrycznych stożków udowych, po 6 dla stawu kolanowego prawego i lewego. Przeznaczone do zastosowania bezcementowanego.
Komponent udowy- 1szt.
Komponent piszczelowy- 1 szt
Wkładka polietylenowa- 1 szt.
Trzpień udowy- 1 szt.
Trzpień piszczelowy- 1 szt.
Podkładka dystalna/tylna- 1 szt
Podkładka piszczelowa- 1szt.
Stożki udowe/piszczelowe- 1 szt
Mimośród/offset- 1szt.
Ostrze do piły oscylacyjnej- 1 szt.
mieszalnik próżniowy- 1 szt
</t>
    </r>
  </si>
  <si>
    <r>
      <rPr>
        <b/>
        <sz val="10"/>
        <color theme="1"/>
        <rFont val="Arial"/>
        <family val="2"/>
        <charset val="238"/>
      </rPr>
      <t>Endoproteza stawu kolanowego, cementowa,anatomiczna,kłykciowa</t>
    </r>
    <r>
      <rPr>
        <sz val="10"/>
        <color theme="1"/>
        <rFont val="Arial"/>
        <family val="2"/>
        <charset val="238"/>
      </rPr>
      <t xml:space="preserve"> z zachowaniem lub bez zachowania PCL. Element udowy jednoosiowy w osi A/P, anatomiczny ( prawy, lewy) wykonany ze stopu kobaltowo-chromowego, przynajmniej w 8 rozmiarach dla każdej ze stron. Modularna, uniwersalna (jednakowa dla strony lewej i prawej) część piszczelowa wykonana ze stopu kobaltowo-chromowego, przynajmniej w 8 rozmiarach. 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Możliwość zastosowania wersjii bezcementowej
Komponent udowy- 1 szt.
Komponent piszczelowy- 1 szt.
Wkładka polietylenowa- 1 szt.
komponent rzepki- 1szt. 
ostrze do piły- 1 szt.
</t>
    </r>
  </si>
  <si>
    <r>
      <rPr>
        <b/>
        <sz val="10"/>
        <color theme="1"/>
        <rFont val="Arial"/>
        <family val="2"/>
        <charset val="238"/>
      </rPr>
      <t xml:space="preserve">Wkład antyluksacyjny. </t>
    </r>
    <r>
      <rPr>
        <sz val="10"/>
        <color theme="1"/>
        <rFont val="Arial"/>
        <family val="2"/>
        <charset val="238"/>
      </rPr>
      <t xml:space="preserve">System wkładek chromokobaltowych implantowanych w czaszach metalowych panewek bezcementowych dzięki zastosowaniu systemu Innerchange, umozliwających zastosowanie artykulacji dwupłaszczyznowej.
Wkładki akceptujące głowy polietylenowe w rozmiarach 42 mm OD do 64 mm OD, wykonane z nowoczesnego ultra usieciowanego polietylenu o wzmocnionej odporności na ścieranie i zwiększonej wytrzymałości mechanicznej.Głowy polietylenowe umożliwiające jednocześnie artykulację wewnętrzną o średnicy 22,2 mm ID i 28 mm ID.Rozmiary wkładek chromokobaltowych : od 36 mm ID do 58mm ID , o możliwości zastosowania głowy polietylenowej o srednicy zewnętrznej 36 mm już w panewce o rozmiarze 44 mm . Zastosowanie możliwe z wkładami polietylenowymi kompatybilnymi z głowami 22 i 28 mm w dowolnej formie materiałowej. Wkład ceramiczny w rozmiarach 28,32 i 36 mm, do zastosowania z panewką pełną bądź z 3-5 dziurami.
Skład:
• wkład do artykulacji dwupłaszczyznowej-1szt.
• wkład ceramiczny-1szt.
• wkład polietylenowy-1szt.
</t>
    </r>
  </si>
  <si>
    <r>
      <rPr>
        <b/>
        <sz val="10"/>
        <color theme="1"/>
        <rFont val="Arial"/>
        <family val="2"/>
        <charset val="238"/>
      </rPr>
      <t>Endoproteza jednoprzedziałowa stawu kolanowego</t>
    </r>
    <r>
      <rPr>
        <sz val="10"/>
        <color theme="1"/>
        <rFont val="Arial"/>
        <family val="2"/>
        <charset val="238"/>
      </rPr>
      <t xml:space="preserve"> przeznaczona zarówno do przedziału bocznego, jak i przyśrodkowego. Dostępnych 6 rozmiarów elementu udowego i piszczelowego , odpowiednio do każdego przedziału.  Wkładki wykonane z polietylenu  tzw. III generacji, wysokousieciowanego radiacyjnie (gamma; 9 Mrad; 3 dawki x 3 Mrad) i kolejno trzykrotnie wyżarzanego (temp. 130 o) w wyniku naprzemiennego, sekwencyjnego procesu, sterylizowanego nieradiacyjnie, w plazmie gazu, w czterech wysokościach. Komponent udowy jednopromieniowy w zakresie  od 10 ° do 110 °.  Część piszczelowa wykonana ze stopu kobaltowo- chromowego w  6 rozmiarach Wkładki w 6 rozmiarach i 4 grubościach. Właściwy balans w zgięciu i wyproście uzyskuje się zmieniając wielkość resekcji dystalnej (wielkość tylnej resekcji pozostaje stała i wynosi 7mm, a resekcji dystalnej jest zróżnicowana, aby uwzględnić zmiany zwyrodnieniowe kłykcia).
Komplet:
Element udowy- 1szt.
Element piszczelowy- 1szt.
Wkładka polietylenowa- 1szt.
</t>
    </r>
  </si>
  <si>
    <t xml:space="preserve">Ostrze do piły kompatybilne z napędem Coldres Drive 6  będącej na wyposażeniu Zamawiającego:
• wymiary 100  mm x  25,0 mm, ząbki   1,27  mm;
• wymiary 100  mm x   18 mm, ząbki   1,27  mm;
• wymiary 110  mm x   18 mm, ząbki   1,27  mm;
Krawędź tnąca podzielona na 2 części z przestrzenią w ostrzu ułatwiającą odprowadzenie opiłków kostnych z linii cięcia; sterylne, jednorazowe, pakowane pojedynczo w 2 worki .
</t>
  </si>
  <si>
    <r>
      <rPr>
        <b/>
        <sz val="10"/>
        <color theme="1"/>
        <rFont val="Arial"/>
        <family val="2"/>
        <charset val="238"/>
      </rPr>
      <t>Endoproteza połowicza cementowa stawu kolanowego .</t>
    </r>
    <r>
      <rPr>
        <sz val="10"/>
        <color theme="1"/>
        <rFont val="Arial"/>
        <family val="2"/>
        <charset val="238"/>
      </rPr>
      <t xml:space="preserve">                                                          Komponent udowy w minimum 4 rozmiarach wykonany ze stopu kobaltowo-chromowego</t>
    </r>
  </si>
  <si>
    <t>Komponent piszczelowy w minimum 6 rozmiarach wykonany ze stopu kobaltowo- chromowego.</t>
  </si>
  <si>
    <t>Wkładka wykonana z polipropylenu o wysokiej gęstości. Wkładka niezwiązana ( tzn. typ mobile bearing)z komponentem piszczelowym w minimum 7 rozmiarach.</t>
  </si>
  <si>
    <r>
      <t xml:space="preserve"> Zamawiający wymaga stworzenia depozytu do 7 dni od daty podpisania umowy oraz uzupełnienie na podstawie protokołu zużycia  w ciągu maksymalnie 24 godzin od zgłoszenia zużycia.Depozyt na czas trwania umowy.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Zamawiający wymaga użyczenia podajnika do  cementu na czas trwania umowy, dostawa do 7 dni od daty zawarcia umowy.
Płatność zgodna z protokołem zużycia.</t>
    </r>
    <r>
      <rPr>
        <sz val="10"/>
        <color theme="1"/>
        <rFont val="Arial"/>
        <family val="2"/>
        <charset val="238"/>
      </rPr>
      <t xml:space="preserve">
</t>
    </r>
  </si>
  <si>
    <t xml:space="preserve">Zamawiający wymaga stworzenia depozytu opisanego produktu do 7 dni od daty podpisania umowy oraz uzupełnienie na podstawie protokołu zużycia  w ciągu maksymalnie 24 godzin od zgłoszenia zużycia -depozyt na czas trwania umowy.
Płatność zgodna z protokołem zużycia.
</t>
  </si>
  <si>
    <t xml:space="preserve">Zamawiający wymaga stworzenia depozytu do 7 dni od daty podpisania umowy oraz uzupełnienie na podstawie protokołu zużycia  w ciągu maksymalnie 24 godzin od zgłoszenia zużycia-depozyt na czas trwania umowy.
Płatność zgodna z protokołem zużycia.
</t>
  </si>
  <si>
    <t xml:space="preserve">Formularz asortymentowo - cenowy       Pakiet nr 1 Endoprotezy i implanty do zespolenia złamań     </t>
  </si>
  <si>
    <t>Głowa ceramiczna 28mm, 32mm, 36mm w min. 3 rozmiarach długości szyjki lub głowa metalowa CoCr o średnicy 36 mm, 40mm, 44 mm w min. 3 rozmiarach długości szyjki</t>
  </si>
  <si>
    <t>Panewka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W opcji wielootworowej do 72mm. Możliwość zastosowania głowy 36 mm już do panewki 48 mm. Panewka pozwala zastosować wszystkie systemy artykulacyjne:  dwumobilny, ceramikę, polietylen. Opcjonalne śruby mocujące pozwalają na fixację kątową w promieniu 37 stopni.</t>
  </si>
  <si>
    <t>Wkładka polietylenowa z 0 i 10 stopniowym okapem, o średnicy wewnętrznej 28mm, 32mm, 36mm, 40mm, 44mm, z możliwością zastosowania wkładu ekscentrycznego dającego, co najmniej 6mm lateralizacji, oraz wkładu typu związanego (constrained) zapobiegającego dyslokacji. Możliwość zastosowania głowy 36 mm w rozmiarze panewki od 48 mm.</t>
  </si>
  <si>
    <t>Śruby oraz plug do panewki</t>
  </si>
  <si>
    <t>Ostrze do piły</t>
  </si>
  <si>
    <t>Jednorazowy śródoperacyjny test do oznaczania poziomu alfadefensyn w płynie stawowym do wykrywania okołoprotezowego zakażenia stawów, dający wynik w ciągu 10 minut</t>
  </si>
  <si>
    <t>Zamawiający wymaga stworzenia depozytu do 7 dni od daty podpisania umowy oraz uzupełnienie na podstawie protokołu zużycia  w ciągu maksymalnie 24 godzin od zgłoszenia zużycia- depozyt na czas trwania umowy.</t>
  </si>
  <si>
    <t>Płatność zgodna z protokołem zużycia.</t>
  </si>
  <si>
    <t xml:space="preserve">Ostrze do piły kompatybilne z napędem TPX będącej na wyposażeniu Zamawiającego:                                                                                                                         Ostrze do mikropiły Osc/Ssg o wymiarach: szer. 2,5-19,05 ( szerokość/linia cięcia) x grubość 0,33-0,76 x długość 11,0-45,00. Ostrze montowane beznarzędziowo na szybkozłączkę. Konstrukcja umożliwiająca montowanie w 5 pozycjach. Ostrze jednorazowe, sterylne w podwójnym opakowaniu.Do wyboru min. 100 ostrzy różnego kształtu i długości . </t>
  </si>
  <si>
    <r>
      <rPr>
        <b/>
        <sz val="10"/>
        <color theme="1"/>
        <rFont val="Arial"/>
        <family val="2"/>
        <charset val="238"/>
      </rPr>
      <t>Endoproteza stawu biodrowego rewizyjna bezcementowa modularna.</t>
    </r>
    <r>
      <rPr>
        <sz val="10"/>
        <color theme="1"/>
        <rFont val="Arial"/>
        <family val="2"/>
        <charset val="238"/>
      </rPr>
      <t xml:space="preserve">
Skład:</t>
    </r>
    <r>
      <rPr>
        <b/>
        <sz val="10"/>
        <color theme="1"/>
        <rFont val="Arial"/>
        <family val="2"/>
        <charset val="238"/>
      </rPr>
      <t xml:space="preserve">Trzpień </t>
    </r>
    <r>
      <rPr>
        <sz val="10"/>
        <color theme="1"/>
        <rFont val="Arial"/>
        <family val="2"/>
        <charset val="238"/>
      </rPr>
      <t xml:space="preserve">tytanowy w kształcie konikalnym oraz element krętarzowy pokryty napylonym tytanem i hydroksyapatytem, min. cztery offsety z możliwością rotacji po założeniu trzpienia. Trzpienie długości 155, 195, 235 mm. </t>
    </r>
    <r>
      <rPr>
        <b/>
        <sz val="10"/>
        <color theme="1"/>
        <rFont val="Arial"/>
        <family val="2"/>
        <charset val="238"/>
      </rPr>
      <t xml:space="preserve">Głowa </t>
    </r>
    <r>
      <rPr>
        <sz val="10"/>
        <color theme="1"/>
        <rFont val="Arial"/>
        <family val="2"/>
        <charset val="238"/>
      </rPr>
      <t>metalowa CoCr o średnicy 28mm lub 32 mm w minimum 3 rozmiarach długości szyjki.</t>
    </r>
    <r>
      <rPr>
        <b/>
        <sz val="10"/>
        <color theme="1"/>
        <rFont val="Arial"/>
        <family val="2"/>
        <charset val="238"/>
      </rPr>
      <t>Panewka</t>
    </r>
    <r>
      <rPr>
        <sz val="10"/>
        <color theme="1"/>
        <rFont val="Arial"/>
        <family val="2"/>
        <charset val="238"/>
      </rPr>
      <t xml:space="preserve"> pierwotna, sferyczna wdrukowana z tytanu w technologii 3D. Implant o strukturze przestrzennej, imitujący kość gąbczastą, umożliwiająca przerost tkanką kostną wraz z jej unaczynieniem i unerwieniem, tzw. biointegrację panewki. Współczynnik tarcia 1,2 ; porowatość powierzchni panewki wynosi 76%. Dostępna w opcji pełnej jak i otworowej do dodatkowej fiksacji śrubami. Panewka w rozm. zewnętrznych 42-66mm. W opcji wielootworowej do 72mm. Możliwość zastosowania głowy 36 mm już do panewki 48 mm. Panewka pozwala zastosować wszystkie systemy artykulacyjne:  dwumobilny, ceramikę, polietylen. Opcjonalne śruby mocujące pozwalają na fixację kątową w promieniu 37 stopni. </t>
    </r>
    <r>
      <rPr>
        <b/>
        <sz val="10"/>
        <color theme="1"/>
        <rFont val="Arial"/>
        <family val="2"/>
        <charset val="238"/>
      </rPr>
      <t>Wkładka</t>
    </r>
    <r>
      <rPr>
        <sz val="10"/>
        <color theme="1"/>
        <rFont val="Arial"/>
        <family val="2"/>
        <charset val="238"/>
      </rPr>
      <t xml:space="preserve"> polietylenowa z 0 i 10 stopniowym okapem, o średnicy wewnętrznej 28mm lub 32mm, z możliwością zastosowania wkładu ekscentrycznego dającego co najmniej 6mm lateralizacji, oraz wkładu typu związanego (constrained) zapobiegającego dyslokacji. Możliwość zastosowania hemisferycznej panewki w technologii 3D w rozmiarach 44-66 mm. W przypadku użycia kombinacji ceramika-ceramika średnica zewnętrzna głowy musi rosnąć wraz ze wzrostem średnicy zewnętrznej panewki. Możliwość zastosowania głów 36,40 i 44mm w wersji metalowej. Głowy kompatybilne z polietylenem w rozmiarach 36,44 i 44 mm.
Trzpień- 1szt.
Panewka- 1 szt.
Wkładka polietylenowa- 1szt.
Głowa metalowa 28, 32 mm- 1 szt.
Element krętarzowy- 1szt.
ostrze do piły oscylacyjnej- 1 szt.
</t>
    </r>
  </si>
  <si>
    <r>
      <rPr>
        <b/>
        <sz val="10"/>
        <color theme="1"/>
        <rFont val="Arial"/>
        <family val="2"/>
        <charset val="238"/>
      </rPr>
      <t xml:space="preserve"> Gwoździe śródszpikowe blokowane Gamma</t>
    </r>
    <r>
      <rPr>
        <sz val="10"/>
        <color theme="1"/>
        <rFont val="Arial"/>
        <family val="2"/>
        <charset val="238"/>
      </rPr>
      <t xml:space="preserve"> z kompletem śrub blokujących i śrubą szyjkową.
 Wymagania:
• Średnica gwoździa w części dalszej od 10 do 11mm
• Długość gwoździa od 180 do 420 mm
• Kąt pomiędzy śrubą szyjkową a gwoździem 120,125, 130 stopni
• Śruby szyjkowe samogwintujące o średnicy 10,5 mm i o długości od 80 do 120 mm ( skok co 5 mm)
• Śruby ryglujące dystalne samogwintujące w rozmiarach dostosowanych do gwoździa ( 2 śruby do 1 gwoździa)
• Śruba zaślepiająca
• Możliwość wprowadzenia gwoździa za pomocą celownika przeziernego dla promieniowania rtg
• Wielopoziomowe rozplanowanie rozłożenia wszczepów i narzędzi na tackach w obrębie pojemników zmniejszające ich gabaryty oraz ułatwiające ich ułożenie na stole operacyjnym i podawanie ich w czasie operacji.
Wykonawca gwarantuje udostępnienie zestawu narzędzi( instrumentarium poszerzone o wiertła giętkie do rozwiercania śródszpikowego kompatybilne z nasadką Hudson modified Trincle) do zakładania i usuwania ww. implantów z dostawą do 7 dni od daty podpisania umowy oraz wymianę zużytych lub uszkodzonych w czasie eksploatacji narzędzi.
</t>
    </r>
  </si>
  <si>
    <t>System elektromechaniczny do usuwania bezcementowych panewek stawu biodrowego
 Zestaw składa się z urządzenia roboczego, elektromechanicznego wraz z zestawem baterii i ładowarką oraz kompletem ostrzy we wszystkich rozmiarach. System wyposażony w przymiary pozwalające ocenić wielkość panewki oraz dobranie wielkości ostrza. System do resekcji zawiera 2 ostrza długie oraz krótkie, rozmiar rozliczany po zużyciu. Ostrza w wymiarach 42mm-74mm.</t>
  </si>
  <si>
    <t>Trzpień stalowy, prosty, wysokopolerowany w kształcie podwójnego klina bez kołnierza z centralizatorem. Dostępny w rozmiarach offestu 37,5 do 44mm (min. 9 rozmiarów trzpienia w tym dla pacjentów z dysplazją). Trzpień wraz z centralizerem. Kąt CCD 130°. Niezależne instrumentarium do systemu cementowanego. Długości trzpieni 125-150 mm. Konus trzpienia V40.</t>
  </si>
  <si>
    <t xml:space="preserve">Formularz asortymentowo - cenowy       Pakiet nr 2 Panewkowy koszyk rewizyjny i systemy biodrowe z panewką 3D </t>
  </si>
  <si>
    <t>Trzpień stalowy, prosty, wysokopolerowany w kształcie podwójnego klina bez kołnierza z centralizatorem. Dostępny w rozmiarach offestu 37,5 do 44mm (min. 9 rozmiarów trzpienia w tym dla pacjentów z dysplazją). Trzpień wraz z centralizerem. Kąt CCD 130°. Niezależne instrumentarium do systemu cementowanego. Długości trzpieni 125-260mm. Konus trzpienia V40.
Trzpień cementowy dł. 200mm-260mm, korek do cementu.</t>
  </si>
  <si>
    <t xml:space="preserve">
Zamawiający wymaga użyczenia instrumentarium w kontenerach sterylizacyjnych i implantów  na pojedyncze zabiegi , dostawa do 48 godzin od zgłoszenia zapotrzebownia- na czas trwania zabiegu z jego użyciem. 
Zamawiający wymaga udostępnienia na czas trwania umowy zestawu napędów ortopedycznych z osprzętem i wiertłami do zakładania ww. implantów do 7 dni od daty podpisania umowy.
Płatność zgodna z protokołem zużycia.
</t>
  </si>
  <si>
    <t xml:space="preserve">Formularz asortymentowo - cenowy       Pakiet nr 3 Endoproteza poresekcyjna stawu biodrowego i kolanowego    </t>
  </si>
  <si>
    <t>Modularny system endoprotez stosowanych w zabiegach poresekcyjnych i onkologicznych. System zapewnia zaopatrzenie części bliższej i dalszej kości udowej oraz części bliższej kości piszczelowej. W częściach wymagających resekcji kości implant mocowany jest za pomocą trzpieni cementowych lub bezcementowych z możliwością regulacji wielkości resekcji za pomocą elementów przedłużających. System za pomocą elementu łączącego daje możliwość odtworzenia całej długości kości udowej. W obrębie stawu kolanowego element udowy i piszczelowy połączony jest ze sobą zawiasowo za pomocą osi i elementu rotacyjnego pozwalając z stworzenie kolana rotacyjno-zawiasowego. Połączenie jest kompatybilne z endoprotezą rotacyjno – zawiasową , stosowaną w nie uszkodzonej części stawu kolanowego. Elementy protezy muszą być kompatybilne ze sobą i łączone bez użycia śruby za pomocą stożka dające możliwośc szybkiego rozłączenia jej elementów i  płynną, bezstopniową ich regulację.</t>
  </si>
  <si>
    <t>Element udowy zawiasowy:                                                                                                                                    Wykonany ze stopu chromowo – kobaltowego (CoCr) , anatomiczny ( prawy i lewy ) . Element  udowy posiada po 5 rozmiarów , odpowiednio dla każdej ze stron.</t>
  </si>
  <si>
    <t>Element udowy poresekcyjny:                                                                                                                           Wykonany ze stopu chromowo – kobaltowego (CoCr) , anatomiczny ( prawy i lewy ) . Element  udowy posiadajacy min 2 rozmiary , standardowy i mały.</t>
  </si>
  <si>
    <t>Element piszczelowy poresekcyjny:                                                                                                        Wykonany ze stopu chromowo – kobaltowego (CoCr) , uniwersalny Element  piszczelowy posiadajacy min  2 rozmiary , standardowy i mały.</t>
  </si>
  <si>
    <t>Element piszczelowy zawiasowy:                                                                                                          Wykonany ze stopu chromowo – kobaltowego (CoCr) , uniwersalny Elemment  piszczelowy posiadajacy min. 4 rozmiary.</t>
  </si>
  <si>
    <t>Elementy polietylenowe do polączeń w obrębie elemetów rotacyjno-zawiasowych kolana</t>
  </si>
  <si>
    <t>Element rotacyjny uniwersalny dla wszystkich elementów kolana, w opcji element mały</t>
  </si>
  <si>
    <t>Wkładki polietylenowe w min. 5 grubościach od 10-24 mm</t>
  </si>
  <si>
    <t xml:space="preserve">Trzpienie śródszpikowe do systemu zawiasowego  Wykonane z CoCr  o długościach 80 i 155 mm , średnice od 10 do 23 mm </t>
  </si>
  <si>
    <t>Trzpienie śródszpikowe do systemu poresekcyjnego:Wykonane ze stopu tytanowego bezcementowe długościach 125,150 i 200  mm , średnice od 11 do 19 mm.Cementowane ze stopu chromokobaltowego o długości 102 i 127 mm i srednicach od 8 do 17 mm</t>
  </si>
  <si>
    <t xml:space="preserve">Podkładki pod element piszczelowy.Wykonane z CoCr  występuja jako połówkowe  bloki o grubościach  5 i 10 mm . </t>
  </si>
  <si>
    <t xml:space="preserve"> Mimośrody wykonane z CoCr  pozwalające na zróżnicowanie osi komponentu udowego o 4mm.</t>
  </si>
  <si>
    <t xml:space="preserve"> Elementy przedłużające o długościach od 30 mm do 80 mm  o skoku co 10 mm i w zakresie od 100mm do 220 mm o skoku 20 mm.</t>
  </si>
  <si>
    <t>Komponenty do zastąpienia części bliższej kości udowej Wykonane z CoCr  standardowy i krętarzowy oraz w anatomiczny prawy i lewy montowany bez uzycia śruby. Konus V40</t>
  </si>
  <si>
    <t>Element przedłużający w min 2 długościach umożliwiający połączenie elementów biodrowych z kolanowymi lączony za pomocą stożka bezśrubowo</t>
  </si>
  <si>
    <t>Oś łącząca element udowy i piszczelowy</t>
  </si>
  <si>
    <t xml:space="preserve">
Zamawiający wymaga użyczenia instrumentarium w kontenerach sterylizacyjnych i implantów  na pojedyncze zabiegi , dostawa do 48 godzin od zgłoszenia zapotrzebownia- na czas trwania zabiegu z jego użyciem.
Zamawiający wymaga udostępnienia na czas trwania umowy zestawu napędów ortopedycznych z osprzętem i wiertłami do zakładania ww. implantów do 7 dni od daty podpisania umowy.
Płatność zgodna z protokołem zużycia.
</t>
  </si>
  <si>
    <t>Cement kostny z 1 antybiotykiem ( gentamycyna lub tobramycyna). Nieprzepuszczalny dla promieniowania rtg cement kostny ( opakowanie 40g). Opakowanie cementu kostnego winno zawierać dwa sterylnie zapakowane składniki( płyn 20ml oraz proszek 40g). Cement zawiera siarczan baru stanowiący środek kontrastowy dla badań radiologicznych.</t>
  </si>
  <si>
    <t xml:space="preserve">
Zamawiający wymaga stworzenia depozytu do 7 dni od daty podpisania umowy oraz uzupełnienia zużycia na podstawie protokołu zużycia w ciągu maksymalnie 24 godzin od zgłoszenia zużycia. Depozyt na czas trwania umowy. 
Płatność zgodna z protokołem zużycia.
</t>
  </si>
  <si>
    <t xml:space="preserve">Formularz asortymentowo - cenowy       Pakiet nr 4  Cement kostny </t>
  </si>
  <si>
    <r>
      <rPr>
        <b/>
        <sz val="10"/>
        <color theme="1"/>
        <rFont val="Arial"/>
        <family val="2"/>
        <charset val="238"/>
      </rPr>
      <t>Proteza urazowa.</t>
    </r>
    <r>
      <rPr>
        <sz val="10"/>
        <color theme="1"/>
        <rFont val="Arial"/>
        <family val="2"/>
        <charset val="238"/>
      </rPr>
      <t>Trzpień urazowy monolityczny napylony w części bliższej porowatym stopem tytanu, rozmiary 4-14mm, każdy może być zastosowany do protezy odwróconej. Dwa boczne skrzydełka, po 3 otwory w każdym do odpowiedniego mocowania guzków. Regulacja wysokości osadzenia trzpienia za pomocą wkręcanego w kanał szpikowy pozycjonera. Głowy z regulowanym płynnym offsetem, średnica 38-58mm, wysokość 18-27. Znaczniki głębokości w części bliższej trzpienia.</t>
    </r>
  </si>
  <si>
    <r>
      <rPr>
        <b/>
        <sz val="10"/>
        <color theme="1"/>
        <rFont val="Arial"/>
        <family val="2"/>
        <charset val="238"/>
      </rPr>
      <t xml:space="preserve">Proteza połowicza. </t>
    </r>
    <r>
      <rPr>
        <sz val="10"/>
        <color theme="1"/>
        <rFont val="Arial"/>
        <family val="2"/>
        <charset val="238"/>
      </rPr>
      <t>Beztrzpieniowa podstawa głowy, 6 ramion napylonych porowatym stopem tytanu, rozmiary 30-40mm. Trzpień monolityczny o długościach 122mm, 83mm i 55mm, napylony w części bliższej porowatym stopem tytanu, możliwość zastosowania jako trzpień cementowany. Rozmiary 4-20mm, skok co 1mm. Część ramienna może być zastosowana do protezy odwróconej. Głowy z regulowanym płynnie offsetem, średnica 38-58mm, wysokość 18-27</t>
    </r>
    <r>
      <rPr>
        <b/>
        <sz val="10"/>
        <color theme="1"/>
        <rFont val="Arial"/>
        <family val="2"/>
        <charset val="238"/>
      </rPr>
      <t>.</t>
    </r>
  </si>
  <si>
    <r>
      <t xml:space="preserve">Proteza odwrócona. </t>
    </r>
    <r>
      <rPr>
        <sz val="10"/>
        <color theme="1"/>
        <rFont val="Arial"/>
        <family val="2"/>
        <charset val="238"/>
      </rPr>
      <t xml:space="preserve">Bezcementowy trzpień monolityczny o długościach 122mm, 83mm i 55mm, napylony w części bliższej porowatym stopem tytanu, możliwość zastosowania jako trzpień cementowany. Rozmiary 4-20mm, skok co 1mm. Mocowanie części panewkowej za pomocą centralnej śruby kompresyjnej i 4 obwodowych. Podstawa części panewkowej ( podstawa głowy) napylona porowatym stopem tytanu pokrytym hydroksyapatytem, w 2 rozmiarach( standard 28mm i mini 25mm) oraz augmentowana 25mm( wysokość i kąt pochylenia augmentu: 3mmi 10 stopni, 5mm i 20 stopni, 7mm i 30 stopni), mocowanan wkrętem centralnym i 4 obwodowymi. Średnica głowy części panewkowej 36 i 41mm, każda w 3 wysokościach. Metalowa taca części ramiennej w 3 wysokościach. Wkład tacy w cz ęści ramiennej w 3 wysokościach, wykonany z PE wysoce usieciowanego, formowanego ciśnieniowo. </t>
    </r>
  </si>
  <si>
    <r>
      <rPr>
        <b/>
        <sz val="10"/>
        <color theme="1"/>
        <rFont val="Arial"/>
        <family val="2"/>
        <charset val="238"/>
      </rPr>
      <t xml:space="preserve">Panewka hybrydowa </t>
    </r>
    <r>
      <rPr>
        <sz val="10"/>
        <color theme="1"/>
        <rFont val="Arial"/>
        <family val="2"/>
        <charset val="238"/>
      </rPr>
      <t>dla protezy anatomicznej, wykonana z PE, 3 cementowane kołki w podstawie, centralny trzpień z porowatej gąbki tytanowej przerastającej kością.</t>
    </r>
  </si>
  <si>
    <r>
      <rPr>
        <b/>
        <sz val="10"/>
        <color theme="1"/>
        <rFont val="Arial"/>
        <family val="2"/>
        <charset val="238"/>
      </rPr>
      <t>Implanty do rekonstrukcji ACL: mocowanie udowe</t>
    </r>
    <r>
      <rPr>
        <sz val="10"/>
        <color theme="1"/>
        <rFont val="Arial"/>
        <family val="2"/>
        <charset val="238"/>
      </rPr>
      <t xml:space="preserve">
Implant typu endobutton, ostro zakończona płytka tytanowa, połączona z samozaciskową, regulowaną i bezwęzłową pętlą polietylenową. Płytka z wystającym pierścieniem ograniczającym jej przemieszczanie względem kanału . Oparcie czoła przeszczepu o strop kanału udowego. W zestawie nić prowadząca implant. 
</t>
    </r>
  </si>
  <si>
    <r>
      <rPr>
        <b/>
        <sz val="10"/>
        <color theme="1"/>
        <rFont val="Arial"/>
        <family val="2"/>
        <charset val="238"/>
      </rPr>
      <t>Implanty do rekonstrukcji ACL.</t>
    </r>
    <r>
      <rPr>
        <sz val="10"/>
        <color theme="1"/>
        <rFont val="Arial"/>
        <family val="2"/>
        <charset val="238"/>
      </rPr>
      <t xml:space="preserve">
Mocowanie udowe wydłużone-Implant typu endobutton,  ostro zakończona, wydłużona 20 mm płytka tytanowa, połączona z samozaciskową, regulowaną i bezwęzłową pętlą polietylenową.  Oparcie czoła przeszczepu o strop kanału udowego. W zestawie nić prowadząca implant. 
</t>
    </r>
  </si>
  <si>
    <r>
      <rPr>
        <b/>
        <sz val="10"/>
        <color theme="1"/>
        <rFont val="Arial"/>
        <family val="2"/>
        <charset val="238"/>
      </rPr>
      <t xml:space="preserve">Mocowanie udowe lub piszczelowe.  Śruba biowchłanialna </t>
    </r>
    <r>
      <rPr>
        <sz val="10"/>
        <color theme="1"/>
        <rFont val="Arial"/>
        <family val="2"/>
        <charset val="238"/>
      </rPr>
      <t>wykonana z kopolimeru kwasu mlekowego i glikolowego, z gwintem na całej długości lub zakończona główką. Gwint półokrągły dla ochrony przeszczepu. Kaniulowane dla drutu nitilonowego 1,5mm. Dostępne w rozmiarach 7x20 do 12x25mm. Pakowane pojedynczo, sterylne. Bez barwników, półprzezroczyste.</t>
    </r>
  </si>
  <si>
    <r>
      <rPr>
        <b/>
        <sz val="10"/>
        <color theme="1"/>
        <rFont val="Arial"/>
        <family val="2"/>
        <charset val="238"/>
      </rPr>
      <t>System do szycia łąkotek</t>
    </r>
    <r>
      <rPr>
        <sz val="10"/>
        <color theme="1"/>
        <rFont val="Arial"/>
        <family val="2"/>
        <charset val="238"/>
      </rPr>
      <t xml:space="preserve"> metodą All- inside, składający się z dwóch miękkich implantów, wykonanych z poliestru, połączonych nitką 2-0 z UHMWPE. System bezwęzłowy, mocowanie typu ziploop. Podajnik ołówkowy z ogranicznikiem głębokości penetracji igły 10-18mm. Prowadnica metalowa prosta lub zakrzywiona, zakończona igłą o średnicy 1,6mm. </t>
    </r>
  </si>
  <si>
    <r>
      <rPr>
        <b/>
        <sz val="10"/>
        <color theme="1"/>
        <rFont val="Arial"/>
        <family val="2"/>
        <charset val="238"/>
      </rPr>
      <t xml:space="preserve">Nić </t>
    </r>
    <r>
      <rPr>
        <sz val="10"/>
        <color theme="1"/>
        <rFont val="Arial"/>
        <family val="2"/>
        <charset val="238"/>
      </rPr>
      <t xml:space="preserve">2-0 o wysokiej wytrzymałości przechodząca w taśmę o szerokości 1,5mm, czarno- niebieską i czarną, bez igieł, materiał szewny wykonany z UHMWPE, 2 sztuki w opakowaniu, możliwość wiązania węzłów. </t>
    </r>
  </si>
  <si>
    <t>Wiertło 1,4mm</t>
  </si>
  <si>
    <t>Wiertło 2,9mm</t>
  </si>
  <si>
    <t>op</t>
  </si>
  <si>
    <r>
      <rPr>
        <b/>
        <sz val="10"/>
        <color theme="1"/>
        <rFont val="Arial"/>
        <family val="2"/>
        <charset val="238"/>
      </rPr>
      <t>Obszycie przeszczepu</t>
    </r>
    <r>
      <rPr>
        <sz val="10"/>
        <color theme="1"/>
        <rFont val="Arial"/>
        <family val="2"/>
        <charset val="238"/>
      </rPr>
      <t>. Zakrzywiona igła połączona z nitką o podwyższonej wytrzymałości, biało-niebieska/biała, 12 sztuk.</t>
    </r>
  </si>
  <si>
    <r>
      <rPr>
        <b/>
        <sz val="10"/>
        <color theme="1"/>
        <rFont val="Arial"/>
        <family val="2"/>
        <charset val="238"/>
      </rPr>
      <t>Miękka kotwica do barku</t>
    </r>
    <r>
      <rPr>
        <sz val="10"/>
        <color theme="1"/>
        <rFont val="Arial"/>
        <family val="2"/>
        <charset val="238"/>
      </rPr>
      <t xml:space="preserve">, wykonana z plecionki poliestrowej, na sterylnym podajniku. Średnica 1,4 mm. 
</t>
    </r>
  </si>
  <si>
    <r>
      <rPr>
        <b/>
        <sz val="10"/>
        <color theme="1"/>
        <rFont val="Arial"/>
        <family val="2"/>
        <charset val="238"/>
      </rPr>
      <t>Miękka kotwica do naprawy stożka rotatorów</t>
    </r>
    <r>
      <rPr>
        <sz val="10"/>
        <color theme="1"/>
        <rFont val="Arial"/>
        <family val="2"/>
        <charset val="238"/>
      </rPr>
      <t xml:space="preserve">, wykonana z plecionki poliestrowej, na sterylnym podajniku. Średnica 2,9mm. Dwie, różnokolorowe, wzmocnione nici. </t>
    </r>
  </si>
  <si>
    <r>
      <rPr>
        <b/>
        <sz val="10"/>
        <color theme="1"/>
        <rFont val="Arial"/>
        <family val="2"/>
        <charset val="238"/>
      </rPr>
      <t>Implanty do rekonstrukcji ACL: mocowanie udowe .</t>
    </r>
    <r>
      <rPr>
        <sz val="10"/>
        <color theme="1"/>
        <rFont val="Arial"/>
        <family val="2"/>
        <charset val="238"/>
      </rPr>
      <t xml:space="preserve"> Implant typu endobutton: ostro zakończona, wydłużona- 20mm, płytka tytanowa połączona z samodociskowymi, regulowanymi, bezwęzłowymi pętlamiapolietylenowymi. Płytka w wystającym pierścieniem ograniczającym jej przemieszczanie wzgłwedem kanału udowego. Oparcie czoła przeszczepu o strop kanału udowego. Przeszczep przewieszony przez 4 pętle. W zestawie nić prowadząca implant.</t>
    </r>
  </si>
  <si>
    <r>
      <rPr>
        <b/>
        <sz val="10"/>
        <color theme="1"/>
        <rFont val="Arial"/>
        <family val="2"/>
        <charset val="238"/>
      </rPr>
      <t>Trepan</t>
    </r>
    <r>
      <rPr>
        <sz val="10"/>
        <color theme="1"/>
        <rFont val="Arial"/>
        <family val="2"/>
        <charset val="238"/>
      </rPr>
      <t xml:space="preserve"> do pozyskiwania cylindrycznego fragmentu kości, średnica 7-9mm. </t>
    </r>
  </si>
  <si>
    <r>
      <rPr>
        <b/>
        <sz val="10"/>
        <color theme="1"/>
        <rFont val="Arial"/>
        <family val="2"/>
        <charset val="238"/>
      </rPr>
      <t xml:space="preserve">Nić </t>
    </r>
    <r>
      <rPr>
        <sz val="10"/>
        <color theme="1"/>
        <rFont val="Arial"/>
        <family val="2"/>
        <charset val="238"/>
      </rPr>
      <t xml:space="preserve">2-0 o wysokiej wytrzymałości przechodząca w taśmę o szerokości 2,3mm, czarno- niebieską i czarną, łącząca dwie igły, , materiał szewny wykonany z UHMWPE,implant do szycia,  2 sztuki w opakowaniu, możliwość wiązania węzłów. </t>
    </r>
  </si>
  <si>
    <r>
      <rPr>
        <b/>
        <sz val="10"/>
        <color theme="1"/>
        <rFont val="Arial"/>
        <family val="2"/>
        <charset val="238"/>
      </rPr>
      <t>Miękka, uniwersalna kotwica mini</t>
    </r>
    <r>
      <rPr>
        <sz val="10"/>
        <color theme="1"/>
        <rFont val="Arial"/>
        <family val="2"/>
        <charset val="238"/>
      </rPr>
      <t xml:space="preserve">, o średnicy 1,0mm, wykonana z plecionki poliestrowej, 2 igły, nici 2-0 lub 3-0, sterylny podajnik, wiertło w zestawie. </t>
    </r>
  </si>
  <si>
    <t xml:space="preserve">Formularz asortymentowo - cenowy                           Pakiet 7   Endoproteza jednoprzedziałowa stawu kolanowego </t>
  </si>
  <si>
    <t>Śruba łącząca płytę krętarzową</t>
  </si>
  <si>
    <t>Tytanowe śruby korowe o średnicy 3,5mm w długościach 12-40mm( co 2 mm) i 45-60 ( co 5mm).</t>
  </si>
  <si>
    <t>Tytanowe śruby blokowane o średnicy 3,5mm w długościach 12-60mm (co 2mm).</t>
  </si>
  <si>
    <t>Kabel</t>
  </si>
  <si>
    <t>Oczko do kabla nieblokowane.</t>
  </si>
  <si>
    <t>Płyty prawe i lewe z  9,12, 15 i 18 otworów w trzonie w długościach odpowiednio 245, 285, 324 363 .</t>
  </si>
  <si>
    <t>Płyty prawe i lewe długie z  21 otworami w trzonie w długościach 401mm.</t>
  </si>
  <si>
    <t>Śruba blokowana 2,7</t>
  </si>
  <si>
    <t>Śruba gąbczasta 4,0</t>
  </si>
  <si>
    <t>Śruba konikalna 2,7</t>
  </si>
  <si>
    <t>Śruba korowa</t>
  </si>
  <si>
    <t>Śruba korowa 2,7</t>
  </si>
  <si>
    <t>Śruba korowa 3,5  głową 2,7</t>
  </si>
  <si>
    <t>Płyta PHP długa</t>
  </si>
  <si>
    <t>Płyta PHP standard</t>
  </si>
  <si>
    <t>Peg</t>
  </si>
  <si>
    <t>Śruba blokowana</t>
  </si>
  <si>
    <t>Śruba blokowana gąbczasta</t>
  </si>
  <si>
    <t xml:space="preserve">Śruba blokowana zmiennokątowa </t>
  </si>
  <si>
    <r>
      <rPr>
        <b/>
        <sz val="9"/>
        <color rgb="FF000000"/>
        <rFont val="Arial"/>
        <family val="2"/>
        <charset val="238"/>
      </rPr>
      <t xml:space="preserve">Płyta krętarzowa </t>
    </r>
    <r>
      <rPr>
        <sz val="9"/>
        <color rgb="FF000000"/>
        <rFont val="Arial"/>
        <family val="2"/>
        <charset val="238"/>
      </rPr>
      <t xml:space="preserve">stosowana jako nakładka do płyty okoloprotezowej do bliższej nasady kości udowej. Płyta wąska i szeroka, prawa i lewa. W Płycie otwory do stabilizacji drutami Kirschnera, otwory pod oczko do kabli, otwory pod śruby 3,5 korowe lub blokowane oraz dodatkowo pod śruby korowe 4,5 i 5,0 oraz gąbczaste 5,0 z możliwościąangulacji 15 stopni w każdym kierunku ( możliwość uzyskania stabilizacji kątowej śruby za pomocą blokowanej zaślepki o średnicy 8,0mm po uzyskaniu kompresji odłamów za pomocą śruby korowej 4,0 i 5,0 lub gąbczastej 5,0). </t>
    </r>
  </si>
  <si>
    <r>
      <t>P</t>
    </r>
    <r>
      <rPr>
        <b/>
        <sz val="9"/>
        <color rgb="FF000000"/>
        <rFont val="Arial"/>
        <family val="2"/>
        <charset val="238"/>
      </rPr>
      <t>łyta do bliższej nasady kości udowej</t>
    </r>
    <r>
      <rPr>
        <sz val="9"/>
        <color rgb="FF000000"/>
        <rFont val="Arial"/>
        <family val="2"/>
        <charset val="238"/>
      </rPr>
      <t>, tytanowa anatomiczna z ograniczonym kontaktem z kością, blokująco- kompresyjna . W głowie płyty 4 otwory na śruby korowe o średnicy 5.0mm i 4.0mm; korowe o średnicy 4.0mm z rzadkim gwintem; śruby gąbczaste  o średnicy 5.0mm z gwintem częściowym oraz śruby okołoprotezowe. Śruby w głowie i trzonie płyty z możliwością angulacji 15 stopni w każdym kierunku ( możliwość uzyskania stabilności kątowej każdej śruby za pomocą blokowanej zaślepki o średnicy 8mm po uzyskaniu kompresji odłamów za pomocą śruby korowej lub gąbczastej) Możliwość dodatkowego odsunięcia płyty od kości za pomocą spacerów o długości 1,2 lub 3mm oraz użycia zaślepek do nieużywanych otworów. Zaślepki blokowane o średnicy 8mm wkręcane za pomocą śrubokręta dynamometrycznego 6Nm zmniejszającego siłę dokręcania. Możliwość użycia płyty techniką miniinwazyjną, za pomocą przeziernej dla promieni rtg zewnętrznej prowadnicy. Możliwość użycia kabli wraz z blokowanym i nieblokowanym na płycie oczkiem  na kabel. Możliwość użycia dodatkowej dokręcanej płyty krętarzowej. W zestawie wiertła do wiercenia w cemencie. Płyty prawe i lewe posiadają 9,12, 15, 18 i 21 otworów w trzonie w długościach odpowiednio 245, 285, 324 363 i 401mm. Dodatkowo krótka płyta z jednym rzędem diagonalnym podwójnych otworów w trzonie o długości 115mm.</t>
    </r>
  </si>
  <si>
    <r>
      <rPr>
        <b/>
        <sz val="9"/>
        <color rgb="FF000000"/>
        <rFont val="Arial"/>
        <family val="2"/>
        <charset val="238"/>
      </rPr>
      <t>Płyta do dalszego końca kości strzałkowej od strony bocznej</t>
    </r>
    <r>
      <rPr>
        <sz val="9"/>
        <color rgb="FF000000"/>
        <rFont val="Arial"/>
        <family val="2"/>
        <charset val="238"/>
      </rPr>
      <t xml:space="preserve">, stalowa, niskoprofilowa, blokująco- kompresyjna . W głowie płyty otwory na śruby pod różnymi kątami oraz otwory pozwalające na stabilizację drutami Kirschnera. W części bliższej płyty otwory gwintowane z możliwością zastosowania alternatywnie śrub blokowanych w płytce i korowych. Od strony wierzchniej płyty ścięcia minimalizujące uszkodzenia tkanek. Możliwość użycia śrub blokowanych 3,5mm z głową 2,7mm, blokowanych 2,7mm, konikalnych 2,7mm, korowych 2,7mm oraz gąbczastych 4.0. Otwory blokowane nie wymagające zaślepek/ przejściówek. Na trzonie płyty możliwość uzyskania kompresji dwukierunkowej. Śruby blokowane wkręcane za pomocą śrubokręta dynamometrycznego zmniejszającego siłę dokręcania. Płyta prawa i lewa. Ilość otworów w trzonie 4-16, długość 80- 236mm. </t>
    </r>
  </si>
  <si>
    <r>
      <rPr>
        <b/>
        <sz val="10"/>
        <color theme="1"/>
        <rFont val="Arial"/>
        <family val="2"/>
        <charset val="238"/>
      </rPr>
      <t>Płyta do złamań w obrębie bliższego końca kości ramienne</t>
    </r>
    <r>
      <rPr>
        <sz val="10"/>
        <color theme="1"/>
        <rFont val="Arial"/>
        <family val="2"/>
        <charset val="238"/>
      </rPr>
      <t xml:space="preserve">j , tytanowa , z wkręconymi w otwory celownikami pod wiertła. Celowniki oznaczone kolorem dla prawej i lewej kożczyny. Możliwość doginania płyt in situ. Płyta posiada centralny otwór pod drut Kirschnera ukierunkowany pod kątem 135 stopni ( kąt szyjkowo-trzonowy). Otwory pod druty w głowie oraz możliwość doszycia do płyty stożka rotatorów. Dwa rodzaje płyt: płyty wyższe, implantowane 1cm lub płyty niższe implantowane 2 cm poniżej guzka większego. W płytach  niższych  7 otworów w głowie pod śruby w wielu kierunkach oraz 3,4,7,11,i 14 otworów w trzonie ( długość płyt odpowiednio 73,83,133, 190 i 227mm). W płytach wyższych 9 otworów w głowie pod śruby w wielu kierunkach oraz 3,4,7,11 i 14 otworów w trzonie ( długość płyt odpowiednio 80,90,140,197 i 234mm).Płyty z 3i 4 otworami w trzonie są proste. Płyty od 7 otworów wzwyż posiadają przednią krzywiznę na trzonie umożliwiającą ominięcie przedziału mięśnia naramienno- piersiowego. Płyty od 11 otworów wzwyż posiadają dodatkowo na trzonie przewężenie umożliwiające dogięcie płyty w każdej płaszczyźnie. W każdym otworze w głowie płyt możliwość użycia śrub 3,5mm korowych, 3,5mm blokowanych, 3,5mm blokowanych zmiennokątowo ( 25 stopni), 4,0mm gąbczastych oraz blokowanych pegów o średnicy 3,2mm. Długość wszystkich śrub i pegów 20-60 mm co 2mm, 65-70mm co 5mm. </t>
    </r>
  </si>
  <si>
    <t xml:space="preserve">Formularz asortymentowo - cenowy       Pakiet nr 9  Płyty do złamań oraz  system płyt i kabli  złamań okołoprotezowych    </t>
  </si>
  <si>
    <t xml:space="preserve">Formularz asortymentowo - cenowy       Pakiet nr 10  Mieszalnik próżniowy do cementu kostnego   </t>
  </si>
  <si>
    <r>
      <t xml:space="preserve">Formularz asortymentowo - cenowy Pakiet nr 11 </t>
    </r>
    <r>
      <rPr>
        <b/>
        <sz val="10"/>
        <rFont val="Arial"/>
        <family val="2"/>
        <charset val="238"/>
      </rPr>
      <t xml:space="preserve">Materiały jednorazowe do zabiegów artroskopowych </t>
    </r>
  </si>
  <si>
    <t>Formularz asortymentowo - cenowy       Pakiet nr 13 Ostrze do piły kompatybilne z nepędem CD 4 , CD6 i TPX.</t>
  </si>
  <si>
    <t xml:space="preserve"> Ostrze do piły kompatybilne z napędem Zimmer Biomet; wymiary 100mmx 19mm, ząbki 1,27 mm oraz 90mmx20mm, ząbki 1,27, sterylne, jednorazowe, pakowane pojedynczo w 2 worki.</t>
  </si>
  <si>
    <r>
      <rPr>
        <b/>
        <sz val="10"/>
        <rFont val="Arial"/>
        <family val="2"/>
        <charset val="238"/>
      </rPr>
      <t>Głowa bipolarna metalowa</t>
    </r>
    <r>
      <rPr>
        <sz val="10"/>
        <rFont val="Arial"/>
        <family val="2"/>
        <charset val="238"/>
      </rPr>
      <t xml:space="preserve"> o średnicy zewnętrznej od 38 do 72mm umożliwiająca wymianę wkładki i głowy wewnętrznej blokowanej przy pomocy metalowego zamka. Średnica zewnętrzna od 38 do 55mm ze skokiem co 1 mm, następnie od 58 do 72 ze skokiem co 2mm.</t>
    </r>
  </si>
  <si>
    <r>
      <rPr>
        <b/>
        <sz val="10"/>
        <rFont val="Arial"/>
        <family val="2"/>
        <charset val="238"/>
      </rPr>
      <t xml:space="preserve">Głowa metalowa </t>
    </r>
    <r>
      <rPr>
        <sz val="10"/>
        <rFont val="Arial"/>
        <family val="2"/>
        <charset val="238"/>
      </rPr>
      <t xml:space="preserve">w rozmiarze 22mm dla wkładek od 38 do 43m. Od rozmiaru 44 do 72 mm głowa metalowa 28 mm.              </t>
    </r>
  </si>
  <si>
    <r>
      <rPr>
        <b/>
        <sz val="10"/>
        <rFont val="Arial"/>
        <family val="2"/>
        <charset val="238"/>
      </rPr>
      <t xml:space="preserve"> Wkładka PE </t>
    </r>
    <r>
      <rPr>
        <sz val="10"/>
        <rFont val="Arial"/>
        <family val="2"/>
        <charset val="238"/>
      </rPr>
      <t>do panewki bipolarnej.</t>
    </r>
  </si>
  <si>
    <r>
      <rPr>
        <b/>
        <sz val="10"/>
        <rFont val="Arial"/>
        <family val="2"/>
        <charset val="238"/>
      </rPr>
      <t>Ostrze</t>
    </r>
    <r>
      <rPr>
        <sz val="10"/>
        <rFont val="Arial"/>
        <family val="2"/>
        <charset val="238"/>
      </rPr>
      <t xml:space="preserve"> oscylacyjne/posuwisto-zwrotne</t>
    </r>
  </si>
  <si>
    <r>
      <t xml:space="preserve">Zestaw do płukania kości przed aplikacją cementu </t>
    </r>
    <r>
      <rPr>
        <sz val="10"/>
        <color theme="1"/>
        <rFont val="Arial"/>
        <family val="2"/>
        <charset val="238"/>
      </rPr>
      <t>hip kit</t>
    </r>
  </si>
  <si>
    <r>
      <t>Zestaw do płukania kości przed aplikacją cementu</t>
    </r>
    <r>
      <rPr>
        <sz val="10"/>
        <color theme="1"/>
        <rFont val="Arial"/>
        <family val="2"/>
        <charset val="238"/>
      </rPr>
      <t xml:space="preserve"> fan spray kit</t>
    </r>
  </si>
  <si>
    <t>Element piszczelowy</t>
  </si>
  <si>
    <t>Element udowy CR/LPS cementowy</t>
  </si>
  <si>
    <t>Element piszczelowy NG, LCCK</t>
  </si>
  <si>
    <t>Element udowy LCCK</t>
  </si>
  <si>
    <t>Wkładka LCCK</t>
  </si>
  <si>
    <t>Przedłużka NG, LCCK, RHK</t>
  </si>
  <si>
    <t>Augument udo/piszczel NG, LCCK, RHK</t>
  </si>
  <si>
    <t>Przedłużka 245mm NG, LCCK, RHK</t>
  </si>
  <si>
    <t>Głowy 28/32/36 mm w układzie mieszanym</t>
  </si>
  <si>
    <t>Śruba do panewki</t>
  </si>
  <si>
    <t>Wkład CoCr Dual Mobility</t>
  </si>
  <si>
    <t>Wkładka Dual Mobility</t>
  </si>
  <si>
    <t>Element udowy LPS cementowany Komponent udowy antyalergiczny pokryty powłoką hipoalergiczną w ośmiu rozmiarach przystoswany do tacy piszczelowej wykonanej z tytanu.</t>
  </si>
  <si>
    <r>
      <rPr>
        <b/>
        <sz val="10"/>
        <color theme="1"/>
        <rFont val="Arial"/>
        <family val="2"/>
        <charset val="238"/>
      </rPr>
      <t>Allofit Panewka typu ,,press-fit</t>
    </r>
    <r>
      <rPr>
        <sz val="10"/>
        <color theme="1"/>
        <rFont val="Arial"/>
        <family val="2"/>
        <charset val="238"/>
      </rPr>
      <t>", tytanowa, strona zewnętrzna pokryta wypustkami zwiększającymi o 80% powierzchniękontaktu z kością, rozmiary od minimum 42mm do minimum 68mm średnicy zewnętrznej ze skokiem co 2mm. Dostępna wersja z otworami i bez. Opcjonalnie do wyboru panewka z 15 stopniowym nawisem. 1 śruba panewkowa w komplecie.</t>
    </r>
  </si>
  <si>
    <t>Wkładka do panewki press-fit</t>
  </si>
  <si>
    <t>Zatyczka ( 7 szt)</t>
  </si>
  <si>
    <r>
      <rPr>
        <b/>
        <sz val="10"/>
        <color theme="1"/>
        <rFont val="Arial"/>
        <family val="2"/>
        <charset val="238"/>
      </rPr>
      <t>System do mieszania i podawania cement</t>
    </r>
    <r>
      <rPr>
        <sz val="10"/>
        <color theme="1"/>
        <rFont val="Arial"/>
        <family val="2"/>
        <charset val="238"/>
      </rPr>
      <t>u- pojedynczy</t>
    </r>
  </si>
  <si>
    <r>
      <rPr>
        <b/>
        <sz val="10"/>
        <color theme="1"/>
        <rFont val="Arial"/>
        <family val="2"/>
        <charset val="238"/>
      </rPr>
      <t>Szczotka</t>
    </r>
    <r>
      <rPr>
        <sz val="10"/>
        <color theme="1"/>
        <rFont val="Arial"/>
        <family val="2"/>
        <charset val="238"/>
      </rPr>
      <t xml:space="preserve"> kanałowa</t>
    </r>
  </si>
  <si>
    <r>
      <rPr>
        <b/>
        <sz val="10"/>
        <color theme="1"/>
        <rFont val="Arial"/>
        <family val="2"/>
        <charset val="238"/>
      </rPr>
      <t>Korek</t>
    </r>
    <r>
      <rPr>
        <sz val="10"/>
        <color theme="1"/>
        <rFont val="Arial"/>
        <family val="2"/>
        <charset val="238"/>
      </rPr>
      <t xml:space="preserve"> kanałowy</t>
    </r>
  </si>
  <si>
    <r>
      <rPr>
        <b/>
        <sz val="12"/>
        <color theme="1"/>
        <rFont val="Calibri"/>
        <family val="2"/>
        <charset val="238"/>
        <scheme val="minor"/>
      </rPr>
      <t xml:space="preserve">Bezcementowa panewka typu press-fit </t>
    </r>
    <r>
      <rPr>
        <sz val="12"/>
        <color theme="1"/>
        <rFont val="Calibri"/>
        <family val="2"/>
        <charset val="238"/>
        <scheme val="minor"/>
      </rPr>
      <t>wykonana ze stopu tytanu o średnicy zewnętrznej od minimum 42mm do minimum 68mm , pokryta tytanową okładziną porowatą napylaną próżniowo i dodatkowo warstwą hydroksyapatytu. Implant panewki dostępny w dwóch wersjach: hemisferycznej i z dodatkowymi płetwami antyrotacyjnymi. Wymagane zastosowanie wkładki na głowę w rozmiarze 36 mm od panewki o średnicy 50mm. Panewka umożliwiająca dodatkową stabilizację śrubami, z otworami na śruby zaślepionymi fabrycznie. Panewka przystosowana do użycia wkładki ceramicznej lub polietylenowej. Wkładka ceramiczna wykonana z ceramiki biolox delta. Wkładki polietylenowe standardowe, 10 stopniowe oraz typu high wali. System musi posiadać wkładkę związaną oraz panewkę typu dual mobility.</t>
    </r>
  </si>
  <si>
    <t>Komplet ostrzy ( posuwisto - zwrotne, oscylacyjne oraz ,,keel").</t>
  </si>
  <si>
    <r>
      <rPr>
        <b/>
        <sz val="10"/>
        <rFont val="Arial"/>
        <family val="2"/>
        <charset val="238"/>
      </rPr>
      <t>Trzpień cementowany bezkołnierzowy</t>
    </r>
    <r>
      <rPr>
        <sz val="10"/>
        <rFont val="Arial"/>
        <family val="2"/>
        <charset val="238"/>
      </rPr>
      <t xml:space="preserve"> wykonany ze stopu CoCr w dwóch płaszczyznach posiadający kształt klina, zwężający się dystalnie, spłaszczony, samocentrujący się w kanale szpikowym (nie wymaga centralizatora), bez kołnierza, stożek szyjki 12/14mm. Opcjonalnie do wyboru operatora trzpień anatomiczny (osobno dla prawego i lewego biodra).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głowy.  </t>
    </r>
  </si>
  <si>
    <r>
      <rPr>
        <b/>
        <sz val="12"/>
        <color theme="1"/>
        <rFont val="Calibri"/>
        <family val="2"/>
        <charset val="238"/>
        <scheme val="minor"/>
      </rPr>
      <t>Trzpień bezcementowy bezkołnierzowy</t>
    </r>
    <r>
      <rPr>
        <sz val="12"/>
        <color theme="1"/>
        <rFont val="Calibri"/>
        <family val="2"/>
        <charset val="238"/>
        <scheme val="minor"/>
      </rPr>
      <t xml:space="preserve"> w dwóch płaszczyznach posiadający kształt klina, zwężający się dystalnie, spłaszczony, samocentrujący się w kanale szpikowym (nie wymaga centralizatora), bez kołnierza, stożek szyjki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 oraz wersję krótką - przynasadową.  </t>
    </r>
  </si>
  <si>
    <r>
      <rPr>
        <b/>
        <sz val="12"/>
        <color theme="1"/>
        <rFont val="Calibri"/>
        <family val="2"/>
        <charset val="238"/>
        <scheme val="minor"/>
      </rPr>
      <t>Trzpień tytanowy, przynasadowy</t>
    </r>
    <r>
      <rPr>
        <sz val="12"/>
        <color theme="1"/>
        <rFont val="Calibri"/>
        <family val="2"/>
        <charset val="238"/>
        <scheme val="minor"/>
      </rPr>
      <t xml:space="preserve"> w całości pokryty porowatym tytanem oraz warstwą Hydroksyapatytu, bez kołnierza, uniwersalny nieanatomiczny. Posiadający kształt klina zwężającego się dystalnie. Występuje w co najmniej 3 wersjach: Standard z kątem szyjkowo-trzonowym 135st, High Offset z wydłużoną szyjką o 6mm w stosunku do Standardowego oraz Coxa Vara z kątem szyjkowo-trzonowym 126,5st. Konus trzpienia 12/14. W części bliższej trzpień pokryty poprzecznymi a w części dalszej podłużnymi rowkami</t>
    </r>
  </si>
  <si>
    <r>
      <rPr>
        <b/>
        <sz val="12"/>
        <color theme="1"/>
        <rFont val="Calibri"/>
        <family val="2"/>
        <charset val="238"/>
        <scheme val="minor"/>
      </rPr>
      <t>Bezcementowa presfitowa panewka antyluksacyjna dwumobilna</t>
    </r>
    <r>
      <rPr>
        <sz val="12"/>
        <color theme="1"/>
        <rFont val="Calibri"/>
        <family val="2"/>
        <charset val="238"/>
        <scheme val="minor"/>
      </rPr>
      <t xml:space="preserve"> w rozmiarach 44-64 na całej swojej powierzchni pokryta hydroxyapatytem, posiadająca w przedniej części wargę bez pokrycia hydroxyapatytem w celu zabezpieczenia tkanek miękkich, oraz wzdłużne rowki wokół swojego obwodu zapewniające lepszą pierworną stabilizację.</t>
    </r>
  </si>
  <si>
    <r>
      <rPr>
        <b/>
        <sz val="12"/>
        <rFont val="Calibri"/>
        <family val="2"/>
        <charset val="238"/>
        <scheme val="minor"/>
      </rPr>
      <t>Wkładka panewkowa</t>
    </r>
    <r>
      <rPr>
        <sz val="12"/>
        <rFont val="Calibri"/>
        <family val="2"/>
        <charset val="238"/>
        <scheme val="minor"/>
      </rPr>
      <t xml:space="preserve"> nie zatzraskująca się w w czaszy panewki w rozmiarach 44-64 mm, pozwalająca na zatrzaśnięcie głowy 22-28 mm</t>
    </r>
  </si>
  <si>
    <r>
      <rPr>
        <b/>
        <sz val="12"/>
        <color theme="1"/>
        <rFont val="Calibri"/>
        <family val="2"/>
        <charset val="238"/>
        <scheme val="minor"/>
      </rPr>
      <t>Cementowana panewka antyluksacyjna dwumobilna</t>
    </r>
    <r>
      <rPr>
        <sz val="12"/>
        <color theme="1"/>
        <rFont val="Calibri"/>
        <family val="2"/>
        <charset val="238"/>
        <scheme val="minor"/>
      </rPr>
      <t>, w rozmiarach 44-60 mm, polerowana i posiagająca ożebrowanie dla lepszego trzymania cementu</t>
    </r>
  </si>
  <si>
    <r>
      <rPr>
        <u/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Wkładka panewkowa</t>
    </r>
    <r>
      <rPr>
        <sz val="12"/>
        <rFont val="Calibri"/>
        <family val="2"/>
        <charset val="238"/>
        <scheme val="minor"/>
      </rPr>
      <t xml:space="preserve"> nie zatzraskująca się w w czaszy panewki w rozmiarach 44-60 mm, pozwalająca na zatrzaśnięcie głowy 22-28 mm</t>
    </r>
  </si>
  <si>
    <r>
      <rPr>
        <b/>
        <sz val="12"/>
        <rFont val="Calibri"/>
        <family val="2"/>
        <charset val="238"/>
        <scheme val="minor"/>
      </rPr>
      <t>Głowa CoCr</t>
    </r>
    <r>
      <rPr>
        <sz val="12"/>
        <rFont val="Calibri"/>
        <family val="2"/>
        <charset val="238"/>
        <scheme val="minor"/>
      </rPr>
      <t xml:space="preserve"> w rozmiarach 22 i 28, min 3 długości szyjki</t>
    </r>
  </si>
  <si>
    <r>
      <rPr>
        <b/>
        <sz val="10"/>
        <color theme="1"/>
        <rFont val="Arial"/>
        <family val="2"/>
        <charset val="238"/>
      </rPr>
      <t>Endoproteza kłykciowa cementowana stawu kolanoweg</t>
    </r>
    <r>
      <rPr>
        <b/>
        <u/>
        <sz val="10"/>
        <color theme="1"/>
        <rFont val="Arial"/>
        <family val="2"/>
        <charset val="238"/>
      </rPr>
      <t>o.</t>
    </r>
    <r>
      <rPr>
        <sz val="10"/>
        <color theme="1"/>
        <rFont val="Arial"/>
        <family val="2"/>
        <charset val="238"/>
      </rPr>
      <t xml:space="preserve"> Komponenty udowe i piszczelowe pokryte warstwą PMMA umożliwiającą zwiększenie adhezji cementu do protezy. Wkładka PE wykonana z polietylenu o zwiększonej odporności na ścieranie.Komponent udowy anatomiczny wykonany z chromokobaltu w min. 8 rozmiarach dostępny w wersji CR i PS. Część piszczelowa tytanowa, uniwersalna, w min. 10 rozmiarach. Wkładka ślizgowa o grubości 9,10,12,14,17, 20 i 23 mm. Możliwość śródoperacyjnego wyboru implantu zachowującego więzadło krzyżowe lub tylnostabilizowanego. Wszystkie cięcia elementu udowego z jednego położenia przymiaru (5 in 1) i z zastosowaniem małoinwazyjnej techniki operacyjnej (4 in 1). Dostępny implant rzepki w całości wykonany z polietylenu z trzema bolcami w 10 rozmiarach: od 29mm do 41mm (co 3 mm), o grubości od min. 8mm do min. 10mm. Rozwinięcie do opcji rewizyjnej.</t>
    </r>
  </si>
  <si>
    <r>
      <rPr>
        <b/>
        <sz val="10"/>
        <color theme="1"/>
        <rFont val="Arial"/>
        <family val="2"/>
        <charset val="238"/>
      </rPr>
      <t>Endoproteza kłykciowa bezcementowa stawu kolanowego</t>
    </r>
    <r>
      <rPr>
        <sz val="10"/>
        <color theme="1"/>
        <rFont val="Arial"/>
        <family val="2"/>
        <charset val="238"/>
      </rPr>
      <t>. Komponent udowy anatomiczny, wykonany z chromokobaltu dostępny w co najmniej 6 rozmiarach w wersji CR i PS. Możliwość śródoperacyjnego wyboru implantu zachowującego więzadło krzyżowe lub tylnostabilizowanego.</t>
    </r>
  </si>
  <si>
    <r>
      <rPr>
        <b/>
        <u/>
        <sz val="12"/>
        <color theme="1"/>
        <rFont val="Calibri"/>
        <family val="2"/>
        <charset val="238"/>
        <scheme val="minor"/>
      </rPr>
      <t xml:space="preserve"> Endoproteza cementowa stawu kolanowego rewizyjna. </t>
    </r>
    <r>
      <rPr>
        <sz val="12"/>
        <color theme="1"/>
        <rFont val="Calibri"/>
        <family val="2"/>
        <charset val="238"/>
        <scheme val="minor"/>
      </rPr>
      <t xml:space="preserve"> Element udowy rewizyjny,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cementowy, wykonany z chromokobaltu, anatomiczny w 5 rozmiarach. Z możliwością zastosowania przedłużek standardowych i offsetowych, a także augmentów.  Wkładka ślizgowa wykonana z polietylenu o zwiększonej odporności na ścieranie, mocowana zatrzaskowo na całym obwodzie w wysokościach 9, 10, 12, 14, 17, 20, 23 mm. Powierzchnia protezy pokryta PMMA - substancją wspomagająca wiązanie cementu kostnego. Możliwość śródoperacyjnego wyboru wkładki wysoko stabilizującej oraz PS. Rzepka w całości wykonana z polietylenu o zwiększonej odporności na ścieranie z trzema bolcami, w 5 rozmiarach. Element piszczelowy, cementowy, wykonany z tytanu, uniwersalny w 10 rozmiarach, z możliwością zastosowania przedłużek standardowych oraz offsetowych a także augmentów. System musi posiadać możliwość założenia kołnierza uzupełniającego nasadę uda i piszczeli wykonanego z tantalu.</t>
    </r>
  </si>
  <si>
    <t>Panewka  PPS</t>
  </si>
  <si>
    <t>Wkładka std/10 st/HW 40mm</t>
  </si>
  <si>
    <t>Panewka PPS</t>
  </si>
  <si>
    <t xml:space="preserve">Zamawiający wymaga  w punkcie1-20 oraz 36-58 użyczenia   zestawu narzędzi ( instrumentarium) do zakładania ww. implantów z dostawą do 7 dni od daty podpisania umowy oraz wymianę zużytych lub uszkodzonych w czasie eksploatacji narzędzi- depozyt na czas trwania umowy. W punkcie 1-20  zamawiający wymaga użyczenia zestawu napędów ortopedycznych z osprzętem i wiertłami do zakładania ww. implantów do 7 dni od daty podpisania umowy- depozyt na czas trwania umowy.                                                                                                                           
Zamawiający wymaga użyczenia kontenerów do sterylizacji dostarczonego instrumentarium z dostawą do 7 dni od daty podpisania umowy- depozyt na czas trwania umowy.
Zamawiający wymaga w punkcie 1-20 oraz 36-58  stworzenia depozytu zawierającego pełny asortyment implantów do 7 dni od daty podpisania umowy oraz uzupełnienie na podstawie protokołu zużycia poszczególnych implantów w ciągu maksymalnie 24 godzin od zgłoszenia zużycia- depozyt na czas trwania umowy. Zamawiający wymaga w punkcie 21-35  użyczenia instrumentarium w kontenerach sterylizacyjnych i implantów  na pojedyncze zabiegi , dostawa do 48 godzin od zgłoszenia zapotrzebownia- depozyt  na czas trwania zabiegu z jego użyciem.  .
Płatność zgodna z protokołem zużycia.
</t>
  </si>
  <si>
    <t xml:space="preserve">Formularz asortymentowo - cenowy       Pakiet nr 5   Endoprotezy i  implanty do rekonstrukcji więzadłowych  </t>
  </si>
  <si>
    <t xml:space="preserve">Formularz asortymentowo - cenowy                           Pakiet 6   Śródoperacyjny test do wykrywania okołoprotezowego zakażenia stawów </t>
  </si>
  <si>
    <r>
      <rPr>
        <b/>
        <sz val="10"/>
        <color theme="1"/>
        <rFont val="Arial"/>
        <family val="2"/>
        <charset val="238"/>
      </rPr>
      <t xml:space="preserve">Endoproteza bezcementowa stawu biodrowego z panewka w technologii 3D.  </t>
    </r>
    <r>
      <rPr>
        <sz val="10"/>
        <color theme="1"/>
        <rFont val="Arial"/>
        <family val="2"/>
        <charset val="238"/>
      </rPr>
      <t>Trzpień prosty, proporcjonalny wykonany ze stopu tytanu w części bliższej pokryty porowatym czystym tytanem i hydroksyapatytem. Trzpień musi posiadać wzdłużne rowki antyrotacyjne w 12 rozmiarach. Kąt szyjkowo trzonowy CCD w rozmiarach 127 i 132 stopnie dostępny w 12 rozmiarach dla każdego kąta CCD. Trzpień kompatybilny z głowami o stożku V40. Trzpień powinien posiadać zmieniające się krzywizny w części przyśrodkowej jak i bocznej. Wymaga się  dostepności instrumentów do wykonania zabiegów metodą małoinwazyjną (MIS – metodą anterior).</t>
    </r>
  </si>
  <si>
    <t xml:space="preserve">Kable stalowe o średnicy 1,6mm oraz 2,0mm i długości min. 500mm z plecionki "49 drutów" ze stali w komplecie z zaciskiem lub zaślepka do płyty prostej.
</t>
  </si>
  <si>
    <t xml:space="preserve">W punkcie 1-5,9-16 zamawiający wymaga na czas trwania umowy udostępnienia zestawu narzędzi ( instrumentarium) do zakładania ww. implantów z dostawą do 7 dni od daty podpisania umowy oraz wymianę zużytych lub uszkodzonych w czasie eksploatacji narzędzi - depozyt na czas trwania umowy.
Zamawiający wymaga użyczenia kontenerów do sterylizacji dostarczonego instrumentarium z dostawą do 7 dni od daty podpisania umowy.
W punkcie 7 zamawiający wymaga użyczenia instrumentarium i implantów  na pojedyncze zabiegi , dostawa do 48 godzin od zgłoszenia zapotrzebownia- na czas trwania zabiegu z jego użyciem.
W punkcie 1-16 zamawiający wymaga udostępnienia na czas trwania umowy zestawu napędów ortopedycznych z osprzętem i wiertłami do zakładania ww. implantów do 7 dni od daty podpisania umowy.
W punkcie 1-6 , 9-16 zamawiający wymaga stworzenia depozytu zawierającego pełny asortyment implantów do 7 dni od daty podpisania umowy oraz uzupełnienie na podstawie protokołu zużycia poszczególnych implantów w ciągu maksymalnie 24 godzin od zgłoszenia zużycia. Depozyt na czas trwania umowy.
Płatność zgodna z protokołem zużycia.
</t>
  </si>
  <si>
    <r>
      <rPr>
        <b/>
        <sz val="10"/>
        <color theme="1"/>
        <rFont val="Arial"/>
        <family val="2"/>
        <charset val="238"/>
      </rPr>
      <t>Panewka rewizyjna ,bezcementowa</t>
    </r>
    <r>
      <rPr>
        <sz val="10"/>
        <color theme="1"/>
        <rFont val="Arial"/>
        <family val="2"/>
        <charset val="238"/>
      </rPr>
      <t>, anatomiczna(strona prawa lub lewa)wykonana w technologii 3D z wysoce porowatego czystego tytanu(CPTi) z przesunięciem osiowym (offsetem) centrum rotacji (w zależności od rozmiaru od 3,3 mm do 8,4 mm) oraz ściętym przednim stropem zmniejszającym ryzyko konfliktu z sąsiadującymi tkankami miękkimi . Budowa panewki umożliwiająca użycie tradycyjnych srub panewkowych do kości gąbczastej(od 15  mm do 60 mm),w zależności od rozmiaru 6 lub 7 śrub oraz dzięki pogrubionemu górnemu stropowi panewki użycie śrub obwodowych skierowanych w stronę kolumny tylnej miednicy ,w zależności od rozmiaru 22 lub 5 . Panewka dostępna dla strony prawej oraz lewej w rozmiarach od 54mm do 80 mm ze skokiem co 2 mm. Panewka w pełni kompatybilna z wkładkami ceramicznymi , polietylenowymi oraz wkładką dwumobilną . Panewka umożliwia zastosowanie głowy ceramicznej lub CoCr.    Panewka,   Śruba,   Plug.</t>
    </r>
  </si>
  <si>
    <r>
      <rPr>
        <b/>
        <sz val="10"/>
        <color theme="1"/>
        <rFont val="Arial"/>
        <family val="2"/>
        <charset val="238"/>
      </rPr>
      <t xml:space="preserve">System panewkowych implantów rewizyjnych </t>
    </r>
    <r>
      <rPr>
        <sz val="10"/>
        <color theme="1"/>
        <rFont val="Arial"/>
        <family val="2"/>
        <charset val="238"/>
      </rPr>
      <t>do uzupełniania ubytków kostnych w obrębie panewki stawu biodrowego. System umożliwiający zastosowanie zarówno z sferyczną panewką bezcementową jak i z implantami cementowanymi.  Implanty systemu wykonane z  czystego tytanu (CpTi), w pełni biokompatybilne z tkanką kości ludzkiej o budowie przestrzennej umożliwiającej wrastanie tkanki kostnej w implant.
Implanty w kształcie półksiężyca umożliwiające ich stabilizację w tkance kostnej w dwóch wariantach. Implanty w 18 rozmiarach i 3 wielkościach: od 46 mm średnicy zewnętrznej do 66 mm średnicy zewnętrznej, o skoku co 4 mm. Średnica wewnętrzna każdego implantu jest o 2 mm mniejsza od średnicy zewnętrznej. Każdy rozmiar posiada wersje w 3 wielkościach : 15 mm , 20 mm i 25 mm. Implanty augmentów wyposażone są w otwory pod druty Kirschnera o średnicy 1,6 mm do 2,0 mm  i otwory pod śruby tytanowe do stabilizacji augmentów . Śruby tytanowe o średnicy 6.5 mm mogą być dzięki specjalnej konstrukcji otworów wprowadzane pod kątem 18 stopni , niezależnie w każdym kierunku. Przymiary implantów kodowane kolorami w zależności od rozmiaru. Tytanowy koszyk do panewki. Koszyk anatomiczny prawy i lewy w rozmiarach 48,52, 56, 60, 64, 68 mm. Śruby tytanowe o średnicy 6,5mm do tytanowego koszyka do wypełniania ubytków panewki wypełniania ubytków panewki. Śruby tytanowe  o długości 15, 20,25,30, 35,40,45,50,55, 60  mm. Augment rewizyjny, śruba, koszyk.</t>
    </r>
  </si>
  <si>
    <r>
      <rPr>
        <b/>
        <sz val="10"/>
        <color theme="1"/>
        <rFont val="Arial"/>
        <family val="2"/>
        <charset val="238"/>
      </rPr>
      <t xml:space="preserve">Wkład </t>
    </r>
    <r>
      <rPr>
        <sz val="10"/>
        <color theme="1"/>
        <rFont val="Arial"/>
        <family val="2"/>
        <charset val="238"/>
      </rPr>
      <t xml:space="preserve">typu związanego (constrained) zapobiegającu dyslokacji. Cementowa panewka typu constrained zapobiegająca dyslokoacji dostępna w rozmiarze od 44 mm. Głowy ceramiczne wykonane z ceramiki Biolox Delta. Offset regulowany za pomocą tytanowego sleeve'a.                                                                                    
Wkład antyluksacyjny do panewki pressfit 
Panewka antyluksacyjna cementowa 
Głowa ceramiczna Biolox Delta
Sleeve do głowy ceramicznej
</t>
    </r>
  </si>
  <si>
    <t xml:space="preserve">
 Zamawiający wymaga użyczenia na pojedyncze zabiegi instrumentarium i implantów w kontenerze sterylizacyjnym, dostawa do 48 godzin od zgłoszenia zapotrzebowania- na czas trwana zabiegu z ich użyciem.
Zamawiający wymaga użyczenia  na czas trwania zabiegu zestawu napędów ortopedycznych z osprzętem i wiertłami do zakładania ww. implantów -  depozyt na czas trwania zabiegu- dostawa do 48 godzin od zgłoszenia zapotrzebowania.
 Płatność zgodna z protokołem zużycia.
</t>
  </si>
  <si>
    <t xml:space="preserve">
Zamawiający wymaga użyczenia instrumentarium w kontenerze sterylizacyjnym i implantów  na pojedyncze zabiegi, dostawa do 48 godzin od zgłoszenia zapotrzebowania- depozyt na czas trwania zabiegu. Zamawiający wymaga udostępnienia zestawu napędów ortopedycznych z osprzętem i wiertłami do zakładania ww. implantów - depozyt na czas trwania zabiegu .
Płatność zgodna z protokołem zużycia.
</t>
  </si>
  <si>
    <t>Formularz asortymentowo - cenowy       Pakiet nr 8  Endoproteza kończyny górnej</t>
  </si>
  <si>
    <t>Sruba blokowana 3,5 z głową 2,7</t>
  </si>
  <si>
    <t xml:space="preserve">
Zamawiający wymaga użyczenia instrumentarium w kontenerach sterylizacyjnych i implantów  na pojedyncze zabiegi , dostawa do 48 godzin od zgłoszenia zapotrzebownia- na czas trwania zabiegu z jego użyciem.
Zamawiający wymaga udostępnienia na czas trwania zabiegu zestawu napędów ortopedycznych z osprzętem i wiertłami do zakładania ww. implantów do 7 dni od daty podpisania umowy.
Płatność zgodna z protokołem zużycia.
</t>
  </si>
  <si>
    <t>Formularz asortymentowo - cenowy       Pakiet nr 12  Ostrze do piły kompatybilne z napędem Zimmer Biomet</t>
  </si>
  <si>
    <t>……………………………………………………………………</t>
  </si>
  <si>
    <t>podpis osoby uprawnionej</t>
  </si>
  <si>
    <t xml:space="preserve">Zamawiający wymaga udostępnienia wyłącznika nożnego oraz rękojeści shavera artroskopowego, z zakresem obrotów maksymalnych od 12000 obr./ min., oscylacje os 30000 cykli/min, zatrzaskowe mocowanie ostrzy, z regulacją siły ssania 0-10%, sterylizacja w autoklawie, wyposażony w silnik bezszczotkowy- nie wymaga smarowania, automatycznie rozpoznawany przez konsolę, która dobiera optymalne nastawy pracy. Shaver artroskopowy oraz wyłącznik nożny kompatybilny z konsolą Crossfire będącą na wyposażeniu Zamawiającego- depozyt na czas trwania umowy. Dodatkowo Zamawiający wymaga dostarczenia kamery endoskopowej 4K, źródła światła LED oraz monitora 4K.                                                                                                                                                              W punkcie 1-7  Zamawiający wymaga stworzenia depozytu do 7 dni od daty podpisania umowy- depozyt na czas trwania umowy. Uzupełnienie depozytu na podstawie protokołu zużycia w terminie do 24 godzin od zgłoszenia zużycia.                                                                                                                                                                                    
Płatność zgodna z protokołem zużycia. 
</t>
  </si>
  <si>
    <r>
      <t>Śruby kotwicowe do rekonstrukcji obrąbka stawowego barku. Śruby kotwicowe,tytanowe, stożkowe, osadzone na jednorazowym osadzaczu, zakończonym rękojeścią, zaopatrzone w nić o grubości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min.</t>
    </r>
    <r>
      <rPr>
        <sz val="10"/>
        <color rgb="FFFF0000"/>
        <rFont val="Arial"/>
        <family val="2"/>
        <charset val="238"/>
      </rPr>
      <t xml:space="preserve"> 2</t>
    </r>
    <r>
      <rPr>
        <sz val="10"/>
        <color theme="1"/>
        <rFont val="Arial"/>
        <family val="2"/>
        <charset val="238"/>
      </rPr>
      <t xml:space="preserve"> średnica zewnętrzna gwintu 3 mm. Wymagane instrumentarium do zakładania.</t>
    </r>
  </si>
  <si>
    <t>AIR+ to urządzenie do naprawy łąkotki typu ALL-INSIDE, zbudowane z przezroczystej rękojeści, elastycznej igły i czarnego suwaka (służącego do wypuszczania implantów na zewnątrz urządzenia - implanty ułożone liniowo, wypuszczane poprzez przesunięcie suwaka w przód), wyposażone w dwa profilowane implanty wykonane z PEEK do przytrzymywania szwów, wstępnie związanych niebieskim szwem z polietylenu
o ultrawysokiej masie cząsteczkowej 2-0, urządzenie wyposażone w ogranicznik głębokości penetracji z zakresem 14-24mm (standardowe ustawienie 20mm), regulacja głębokości uzyskiwana poprzez biały suwak. Urządzenie dostępne z igłą wygięta do góry pod katem 15 stopni i w dół pod katem 9 stopni, oba z możliwością dodatkowego wyginania igły. Pakowany sterylnie.</t>
  </si>
  <si>
    <t>Drut nitynolowy do śruby interferencyjnej o średnicy 1,1mm. Wycechowane oznaczenia na drucie w długościach 25mm oraz 30mm. Pakowany sterylnie</t>
  </si>
  <si>
    <t>DZP/PN/24/1/2022</t>
  </si>
  <si>
    <r>
      <t xml:space="preserve">Formularz asortymentowo - cenowy Pakiet nr 14 </t>
    </r>
    <r>
      <rPr>
        <b/>
        <sz val="10"/>
        <rFont val="Arial"/>
        <family val="2"/>
        <charset val="238"/>
      </rPr>
      <t>Implanty do artroskopii kolana i barku</t>
    </r>
  </si>
  <si>
    <t xml:space="preserve">Zamawiający wymaga stworzenia depozytu do 7 dni od daty podpisania umowy oraz uzupełnienia zużycia na podstawie protokołu zużycia w ciągu maksymalnie 24 godzin od zgłoszenia zużycia. Depozyt na czas trwania umowy. </t>
  </si>
  <si>
    <t>System do rekonstrukcji wiezadła kzyżowego przedniego i tylnego oparty mocowaniu korówkowym.  Płytka z  3 otworami wykonana ze stopu tytanu o kształcie prostokąta z zaokrąglonymi bokami o długości  12mm szerokości 3,5mm na  stałe połączona z pętlą z taśmy  niewchłanianej o szerokości 1,85mm wykonanej z rdzenia z  poliestru  oplecionego  UHMWPE -  polietylenem o ultra wysokiej masie cząsteczkowej. Pętla samozaciskowa z 5 mechanizmami blokującymi  o długości 60 mm umożliwiająca zawieszenie przeszczepu w kanale udowym bądź piszczelowym . Pętlą do podciągnięcia przeszczepu z możliwością zmniejszania swojej  długości do 13 mm  za pomocą wolnych końców taśm wychodzących z górnej części implantu .Zmniejszenie długości pętli powoduje wciągnięcie  przeszczepu do kanału kostnego . Dociąganie pętli od strony zewnętrznej stawu. Płytka implantu dodatkowo zaopatrzona w nici #5 w kolorze niebieskim do przeciągnięcia implantu na zewnętrzną korówkę oraz nić #2 w kolorze biało czarnym  do obrócenia płytki poza kanałem . Implant w wersji sterylnej zapakowany pojedynczo</t>
  </si>
  <si>
    <t>SŚruba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</si>
  <si>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>Drut wiercący z  miarką co 5 mm, zakończony ostrym grotem wiercącym pod płytkę udową. Dostępny z otwartym końcem lub zamkniętym oczkiem do przeciągania nitek Średnica kanału - 4 mm. Sterylny</t>
  </si>
  <si>
    <t>Drut wiercący piszczelowy o średnicy 2,4 mm i długości 311 mm. Pakowany pojedynczo, sterylny</t>
  </si>
  <si>
    <t>System szycia łąkotek  all – inside. Implant o wysokiej wytrzymałości na wyrwanie min 70 N. System zbudowany z dwóch miękkich implantów wykonanych z nici  połączonych ze sobą nierozpuszczalną nicią # 2-0 wykonanej z rdzenia z  poliestru  oplecionego  UHMWPE -  polietylenem o ultra wysokiej masie cząsteczkowej . Zastosowanie implantów miękkich pozwala na idealne dopasowanie 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</si>
  <si>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>System szycia łąkotek   inside –outside. System zaopatrzony w giętką prowadnice umożliwiającą dogięcie śródoperacyjne oraz igłę nitynolową z oczkiem – jednorazowy sterylny zestaw umożliwia założenie kilku szwów łękotki u jednego pacjenta.W zestawie dokręcanyzacisk ułatwiajacywprowadzenie igły w tkanki.Pakowane pojedynczo,sterylne.</t>
  </si>
  <si>
    <t>Implant bezwęzłowy w wersji biokompozytowej oarz PEEK do stabilizacji tkanki w kości, implant kaniulowany, wbijany dostępny w średnicy 3,5 mm x  19,5mm z PEEKowskim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</si>
  <si>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wkręcany dostępny w średnicy 3,5mm x 15,8mm, 4,75mm x 19,1mm oraz  5,5 mm x 19,1mm z PEEKowskim początkiem do mocowania przeszczepu. Założony na jednorazowy wkrętak ze znacznikiem pozwalającymi na pełną kontrolę i ocenę prawidłowego założenia implantu. Implant umożliwia śródoperacyjną możliwość kontroli napięcia tkanki. Implant przeładowny jedną dodatkową przesuwną nicią umożliwiającą założenie dodatkowego szwu po pełnym zablokowaniu implantu w kości.</t>
  </si>
  <si>
    <t xml:space="preserve">Miękka kotwica do stabilizacji obrąbka o średnicy 1,8 mm i długości 19 mm, bezwęzłowa, działająca w systemie chińskiej pułapki. Kotwica  założona na jednorazowy podajnik. Implant pakoway pojedynczo. Kotwica wykonana z  poliestru  oplecionego  UHMWPE -  </t>
  </si>
  <si>
    <t>Miękka kotwica do stabilizacji obrąbka o średnicy 2,6 mm i długości 19 mm, bezwęzłowa, działająca w systemie chińskiej pułapki. Kotwica  założona na jednorazowy podajnik. Implant pakoway pojedynczo.</t>
  </si>
  <si>
    <t>Implant do otwierającej osteotomii piszczelowej HTO w postaci płyty. Niewchłaniana płytka wykonana z CF- PEEK (PEEK wzmocniony włóknem węglowym i tantalowym)  w kształcie litery T dostępna w jednym uniwersalnym rozmiarze. Płytka przezierna dla promieni RTG. Zawartość wplecionych włókien powoduje zacienienie na obrazie RTG. Na zdjęciu widoczny delikatny obrys płyty. Implant  z 7 otworami na śruby, cztery otwory w części bliższej osteotomii i trzy otwory w części dystalnej. Płyta daje możliwości blokady śruby w otworze  +/-12 stopni – blokowanie wieloosiowe. Płytka stabilna kątowo - śruby mocowane w implancie poprzez wkręcenie głowy śruby w płytę. Możliwość użycia śruby dociągającej korowej.</t>
  </si>
  <si>
    <t xml:space="preserve">Śruby do osteotomii piszczelowej/udowej (HTO/LDFO) wykonane z tytanu, samogwintujące. Głowa śruby stożkowa,  gwintowana w celu kątowej stabilizacji w płycie poprzez wkręcenie się i zakotwiczenie śruby w płycie . Gniazdo śruby sześciokątne typu „HEX”  </t>
  </si>
  <si>
    <t>Taśma chirurgiczna wykonana z ultra mocnego materiału szewnego w kolorze biało-czarnym, grubości min #2 niewchłaniana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</t>
  </si>
  <si>
    <t>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 Implant pakowany pojedynczo.</t>
  </si>
  <si>
    <t>Pętla nitinolowa służąca do przeciągania szwów w środowisku wodnym bez utraty swojej funkcji. Jednorazowa o wymiarach 1,5 na 300 mm. Produkt pakowany pojedynczo.
Parametry techniczne:
• Służąca do rekonstrukcji dolnej części kompleksu torebkowo-więzadłowego w niestabilnościach stawu ramienno-łopatkowego techniką Latarjet.
Wymiary:
• Szerokość 3.75 mm;
• Długość 32, 34, 36, 38, 40 lub 42 mm.</t>
  </si>
  <si>
    <t>Taśma chirurgiczna wykonana z ultra mocnego materiału szewnego w kolorze biało-niebieskim, grubości min #2 niewchłaniana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</t>
  </si>
  <si>
    <t>Śruba kaniulowana, częściowo gwintowana służąca do rekonstrukcji dolnej części kompleksu torebkowo-więzadłowego w niestabilnościach stawu ramienno-łopatkowego techniką Latarjet. Śruba w rozmiarze 3.75mm w długościach od 30 mm do 42mm</t>
  </si>
  <si>
    <t>Kaniula artroskopowe miękkia – elastyczna, z podwójnym kołnierzem uszczelniającym, łatwo wprowadzalna, do operacji artroskopowych stawu ramiennego. Dostępność w rozmiarach:
- o średnicy 6 mm i długości od 20 do 40mm
- o średnicy 8 mm i długości od 20-60 mm
- o średnicy 10 mm i długości od 20-50 mm
- o średnicy 12 mm i długości od 30 do 50 mm . Produkt pakowany pojedynczo.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</si>
</sst>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</cellStyleXfs>
  <cellXfs count="183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0" applyNumberFormat="1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9" fontId="2" fillId="0" borderId="0" xfId="0" applyNumberFormat="1" applyFont="1" applyBorder="1" applyProtection="1"/>
    <xf numFmtId="4" fontId="2" fillId="0" borderId="0" xfId="0" applyNumberFormat="1" applyFont="1" applyBorder="1" applyProtection="1"/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" fontId="2" fillId="0" borderId="1" xfId="0" applyNumberFormat="1" applyFont="1" applyBorder="1" applyAlignment="1" applyProtection="1">
      <alignment vertical="top"/>
      <protection locked="0"/>
    </xf>
    <xf numFmtId="9" fontId="2" fillId="0" borderId="1" xfId="0" applyNumberFormat="1" applyFont="1" applyBorder="1" applyAlignment="1" applyProtection="1">
      <alignment vertical="top"/>
    </xf>
    <xf numFmtId="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4" fontId="3" fillId="0" borderId="1" xfId="0" applyNumberFormat="1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justify" vertical="top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2" fontId="2" fillId="0" borderId="0" xfId="2" applyNumberFormat="1" applyFont="1" applyBorder="1" applyProtection="1"/>
    <xf numFmtId="2" fontId="2" fillId="0" borderId="0" xfId="2" applyNumberFormat="1" applyFont="1" applyBorder="1" applyProtection="1">
      <protection locked="0"/>
    </xf>
    <xf numFmtId="2" fontId="2" fillId="0" borderId="1" xfId="2" applyNumberFormat="1" applyFont="1" applyBorder="1" applyAlignment="1" applyProtection="1">
      <alignment horizontal="center" vertical="center" wrapText="1"/>
      <protection locked="0"/>
    </xf>
    <xf numFmtId="4" fontId="2" fillId="0" borderId="1" xfId="2" applyNumberFormat="1" applyFont="1" applyBorder="1" applyAlignment="1" applyProtection="1">
      <alignment vertical="top"/>
    </xf>
    <xf numFmtId="4" fontId="3" fillId="0" borderId="5" xfId="0" applyNumberFormat="1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4" fontId="4" fillId="0" borderId="1" xfId="0" applyNumberFormat="1" applyFont="1" applyBorder="1" applyAlignment="1" applyProtection="1">
      <alignment vertical="top"/>
      <protection locked="0"/>
    </xf>
    <xf numFmtId="9" fontId="4" fillId="0" borderId="1" xfId="0" applyNumberFormat="1" applyFont="1" applyBorder="1" applyAlignment="1" applyProtection="1">
      <alignment vertical="top"/>
    </xf>
    <xf numFmtId="4" fontId="4" fillId="0" borderId="1" xfId="2" applyNumberFormat="1" applyFont="1" applyBorder="1" applyAlignment="1" applyProtection="1">
      <alignment vertical="top"/>
    </xf>
    <xf numFmtId="4" fontId="4" fillId="0" borderId="1" xfId="0" applyNumberFormat="1" applyFont="1" applyBorder="1" applyAlignment="1" applyProtection="1">
      <alignment vertical="top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2" fontId="5" fillId="0" borderId="4" xfId="2" applyNumberFormat="1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9" fontId="4" fillId="0" borderId="0" xfId="0" applyNumberFormat="1" applyFont="1" applyBorder="1" applyProtection="1"/>
    <xf numFmtId="2" fontId="4" fillId="0" borderId="0" xfId="2" applyNumberFormat="1" applyFont="1" applyBorder="1" applyProtection="1"/>
    <xf numFmtId="4" fontId="4" fillId="0" borderId="0" xfId="0" applyNumberFormat="1" applyFont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justify" vertical="top"/>
    </xf>
    <xf numFmtId="9" fontId="2" fillId="0" borderId="1" xfId="0" applyNumberFormat="1" applyFont="1" applyBorder="1" applyProtection="1"/>
    <xf numFmtId="4" fontId="2" fillId="0" borderId="1" xfId="0" applyNumberFormat="1" applyFont="1" applyBorder="1" applyProtection="1"/>
    <xf numFmtId="0" fontId="19" fillId="0" borderId="1" xfId="0" applyFont="1" applyBorder="1" applyAlignment="1">
      <alignment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vertical="top"/>
    </xf>
    <xf numFmtId="4" fontId="4" fillId="0" borderId="1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4" fontId="2" fillId="0" borderId="5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/>
      <protection locked="0"/>
    </xf>
    <xf numFmtId="2" fontId="5" fillId="0" borderId="1" xfId="2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4" fontId="11" fillId="0" borderId="0" xfId="11" applyNumberFormat="1" applyFont="1" applyFill="1" applyAlignment="1"/>
    <xf numFmtId="0" fontId="11" fillId="0" borderId="0" xfId="11" applyFont="1" applyFill="1" applyAlignment="1">
      <alignment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9" fontId="4" fillId="0" borderId="1" xfId="0" applyNumberFormat="1" applyFont="1" applyBorder="1" applyAlignment="1" applyProtection="1">
      <alignment vertical="center"/>
    </xf>
    <xf numFmtId="4" fontId="4" fillId="0" borderId="1" xfId="2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2" fillId="0" borderId="1" xfId="2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9" fontId="2" fillId="0" borderId="1" xfId="0" applyNumberFormat="1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  <protection locked="0"/>
    </xf>
    <xf numFmtId="9" fontId="7" fillId="0" borderId="1" xfId="0" applyNumberFormat="1" applyFont="1" applyBorder="1" applyAlignment="1" applyProtection="1">
      <alignment vertical="center"/>
    </xf>
    <xf numFmtId="4" fontId="7" fillId="0" borderId="1" xfId="2" applyNumberFormat="1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9" fontId="2" fillId="0" borderId="1" xfId="0" applyNumberFormat="1" applyFont="1" applyBorder="1" applyAlignment="1" applyProtection="1">
      <alignment horizontal="center" vertical="center"/>
    </xf>
    <xf numFmtId="4" fontId="2" fillId="0" borderId="1" xfId="2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  <protection locked="0"/>
    </xf>
    <xf numFmtId="164" fontId="4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Protection="1">
      <protection locked="0"/>
    </xf>
  </cellXfs>
  <cellStyles count="12">
    <cellStyle name="Dziesiętny" xfId="2" builtinId="3"/>
    <cellStyle name="Dziesiętny 2" xfId="6"/>
    <cellStyle name="Dziesiętny 3" xfId="9"/>
    <cellStyle name="Excel Built-in Normal" xfId="11"/>
    <cellStyle name="Normalny" xfId="0" builtinId="0"/>
    <cellStyle name="Normalny 2" xfId="3"/>
    <cellStyle name="Normalny 3" xfId="5"/>
    <cellStyle name="Normalny 4" xfId="8"/>
    <cellStyle name="Procentowy" xfId="1" builtinId="5"/>
    <cellStyle name="Procentowy 2" xfId="7"/>
    <cellStyle name="Procentowy 3" xfId="10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zoomScale="75" zoomScaleNormal="75" workbookViewId="0">
      <pane ySplit="3" topLeftCell="A16" activePane="bottomLeft" state="frozen"/>
      <selection activeCell="B23" sqref="B23:B29"/>
      <selection pane="bottomLeft" activeCell="B1" sqref="B1"/>
    </sheetView>
  </sheetViews>
  <sheetFormatPr defaultRowHeight="12.75" x14ac:dyDescent="0.2"/>
  <cols>
    <col min="1" max="1" width="7.28515625" style="27" customWidth="1"/>
    <col min="2" max="2" width="92.140625" style="28" customWidth="1"/>
    <col min="3" max="3" width="12" style="30" customWidth="1"/>
    <col min="4" max="4" width="8.140625" style="30" customWidth="1"/>
    <col min="5" max="5" width="15.28515625" style="11" customWidth="1"/>
    <col min="6" max="6" width="8.5703125" style="12" customWidth="1"/>
    <col min="7" max="7" width="11.85546875" style="33" customWidth="1"/>
    <col min="8" max="8" width="14.42578125" style="11" customWidth="1"/>
    <col min="9" max="9" width="16.42578125" style="11" customWidth="1"/>
    <col min="10" max="10" width="14.28515625" style="11" customWidth="1"/>
    <col min="11" max="11" width="16.5703125" style="11" customWidth="1"/>
    <col min="12" max="16384" width="9.140625" style="30"/>
  </cols>
  <sheetData>
    <row r="1" spans="1:17" s="111" customFormat="1" x14ac:dyDescent="0.2">
      <c r="A1" s="112"/>
      <c r="B1" s="110" t="s">
        <v>191</v>
      </c>
      <c r="E1" s="11"/>
      <c r="F1" s="12"/>
      <c r="G1" s="33"/>
      <c r="H1" s="11"/>
      <c r="I1" s="11"/>
      <c r="J1" s="11"/>
      <c r="K1" s="11"/>
    </row>
    <row r="2" spans="1:17" ht="15.75" x14ac:dyDescent="0.25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7" s="6" customFormat="1" ht="45" x14ac:dyDescent="0.25">
      <c r="A3" s="108" t="s">
        <v>0</v>
      </c>
      <c r="B3" s="38" t="s">
        <v>1</v>
      </c>
      <c r="C3" s="55" t="s">
        <v>2</v>
      </c>
      <c r="D3" s="55" t="s">
        <v>3</v>
      </c>
      <c r="E3" s="56" t="s">
        <v>7</v>
      </c>
      <c r="F3" s="57" t="s">
        <v>4</v>
      </c>
      <c r="G3" s="58" t="s">
        <v>29</v>
      </c>
      <c r="H3" s="56" t="s">
        <v>5</v>
      </c>
      <c r="I3" s="56" t="s">
        <v>6</v>
      </c>
      <c r="J3" s="56" t="s">
        <v>8</v>
      </c>
      <c r="K3" s="56" t="s">
        <v>9</v>
      </c>
    </row>
    <row r="4" spans="1:17" s="66" customFormat="1" ht="97.5" customHeight="1" x14ac:dyDescent="0.2">
      <c r="A4" s="129">
        <v>1</v>
      </c>
      <c r="B4" s="121" t="s">
        <v>173</v>
      </c>
      <c r="C4" s="128" t="s">
        <v>13</v>
      </c>
      <c r="D4" s="129">
        <v>200</v>
      </c>
      <c r="E4" s="39"/>
      <c r="F4" s="147">
        <v>0.08</v>
      </c>
      <c r="G4" s="148">
        <f>E4*F4</f>
        <v>0</v>
      </c>
      <c r="H4" s="149">
        <f>E4+G4</f>
        <v>0</v>
      </c>
      <c r="I4" s="149">
        <f>D4*E4</f>
        <v>0</v>
      </c>
      <c r="J4" s="149">
        <f>D4*G4</f>
        <v>0</v>
      </c>
      <c r="K4" s="149">
        <f>I4+J4</f>
        <v>0</v>
      </c>
      <c r="Q4" s="67"/>
    </row>
    <row r="5" spans="1:17" s="66" customFormat="1" ht="27.75" customHeight="1" x14ac:dyDescent="0.2">
      <c r="A5" s="129">
        <f>A4+1</f>
        <v>2</v>
      </c>
      <c r="B5" s="121" t="s">
        <v>44</v>
      </c>
      <c r="C5" s="128" t="s">
        <v>13</v>
      </c>
      <c r="D5" s="129">
        <v>200</v>
      </c>
      <c r="E5" s="39"/>
      <c r="F5" s="147">
        <v>0.08</v>
      </c>
      <c r="G5" s="148">
        <f t="shared" ref="G5:G9" si="0">E5*F5</f>
        <v>0</v>
      </c>
      <c r="H5" s="149">
        <f t="shared" ref="H5:H9" si="1">E5+G5</f>
        <v>0</v>
      </c>
      <c r="I5" s="149">
        <f t="shared" ref="I5:I9" si="2">D5*E5</f>
        <v>0</v>
      </c>
      <c r="J5" s="149">
        <f t="shared" ref="J5:J9" si="3">D5*G5</f>
        <v>0</v>
      </c>
      <c r="K5" s="149">
        <f t="shared" ref="K5:K9" si="4">I5+J5</f>
        <v>0</v>
      </c>
      <c r="Q5" s="67"/>
    </row>
    <row r="6" spans="1:17" s="66" customFormat="1" ht="90.75" customHeight="1" x14ac:dyDescent="0.2">
      <c r="A6" s="129">
        <f t="shared" ref="A6:A8" si="5">A5+1</f>
        <v>3</v>
      </c>
      <c r="B6" s="121" t="s">
        <v>45</v>
      </c>
      <c r="C6" s="128" t="s">
        <v>13</v>
      </c>
      <c r="D6" s="129">
        <v>200</v>
      </c>
      <c r="E6" s="39"/>
      <c r="F6" s="147">
        <v>0.08</v>
      </c>
      <c r="G6" s="148">
        <f t="shared" si="0"/>
        <v>0</v>
      </c>
      <c r="H6" s="149">
        <f t="shared" si="1"/>
        <v>0</v>
      </c>
      <c r="I6" s="149">
        <f t="shared" si="2"/>
        <v>0</v>
      </c>
      <c r="J6" s="149">
        <f t="shared" si="3"/>
        <v>0</v>
      </c>
      <c r="K6" s="149">
        <f t="shared" si="4"/>
        <v>0</v>
      </c>
      <c r="Q6" s="67"/>
    </row>
    <row r="7" spans="1:17" s="66" customFormat="1" ht="53.25" customHeight="1" x14ac:dyDescent="0.2">
      <c r="A7" s="129">
        <f t="shared" si="5"/>
        <v>4</v>
      </c>
      <c r="B7" s="121" t="s">
        <v>46</v>
      </c>
      <c r="C7" s="128" t="s">
        <v>13</v>
      </c>
      <c r="D7" s="129">
        <v>200</v>
      </c>
      <c r="E7" s="39"/>
      <c r="F7" s="147">
        <v>0.08</v>
      </c>
      <c r="G7" s="148">
        <f t="shared" si="0"/>
        <v>0</v>
      </c>
      <c r="H7" s="149">
        <f t="shared" si="1"/>
        <v>0</v>
      </c>
      <c r="I7" s="149">
        <f t="shared" si="2"/>
        <v>0</v>
      </c>
      <c r="J7" s="149">
        <f t="shared" si="3"/>
        <v>0</v>
      </c>
      <c r="K7" s="149">
        <f t="shared" si="4"/>
        <v>0</v>
      </c>
      <c r="Q7" s="67"/>
    </row>
    <row r="8" spans="1:17" s="66" customFormat="1" ht="18" customHeight="1" x14ac:dyDescent="0.2">
      <c r="A8" s="129">
        <f t="shared" si="5"/>
        <v>5</v>
      </c>
      <c r="B8" s="121" t="s">
        <v>47</v>
      </c>
      <c r="C8" s="128" t="s">
        <v>13</v>
      </c>
      <c r="D8" s="129">
        <v>60</v>
      </c>
      <c r="E8" s="39"/>
      <c r="F8" s="147">
        <v>0.08</v>
      </c>
      <c r="G8" s="148">
        <f t="shared" si="0"/>
        <v>0</v>
      </c>
      <c r="H8" s="149">
        <f t="shared" si="1"/>
        <v>0</v>
      </c>
      <c r="I8" s="149">
        <f t="shared" si="2"/>
        <v>0</v>
      </c>
      <c r="J8" s="149">
        <f t="shared" si="3"/>
        <v>0</v>
      </c>
      <c r="K8" s="149">
        <f t="shared" si="4"/>
        <v>0</v>
      </c>
      <c r="Q8" s="67"/>
    </row>
    <row r="9" spans="1:17" s="66" customFormat="1" ht="16.5" customHeight="1" x14ac:dyDescent="0.2">
      <c r="A9" s="129">
        <f>A8+1</f>
        <v>6</v>
      </c>
      <c r="B9" s="121" t="s">
        <v>48</v>
      </c>
      <c r="C9" s="128" t="s">
        <v>13</v>
      </c>
      <c r="D9" s="129">
        <v>200</v>
      </c>
      <c r="E9" s="39"/>
      <c r="F9" s="147">
        <v>0.08</v>
      </c>
      <c r="G9" s="148">
        <f t="shared" si="0"/>
        <v>0</v>
      </c>
      <c r="H9" s="149">
        <f t="shared" si="1"/>
        <v>0</v>
      </c>
      <c r="I9" s="149">
        <f t="shared" si="2"/>
        <v>0</v>
      </c>
      <c r="J9" s="149">
        <f t="shared" si="3"/>
        <v>0</v>
      </c>
      <c r="K9" s="149">
        <f t="shared" si="4"/>
        <v>0</v>
      </c>
      <c r="Q9" s="67"/>
    </row>
    <row r="10" spans="1:17" ht="302.25" customHeight="1" x14ac:dyDescent="0.2">
      <c r="A10" s="129">
        <f t="shared" ref="A10:A19" si="6">A9+1</f>
        <v>7</v>
      </c>
      <c r="B10" s="121" t="s">
        <v>53</v>
      </c>
      <c r="C10" s="129" t="s">
        <v>11</v>
      </c>
      <c r="D10" s="129">
        <v>20</v>
      </c>
      <c r="E10" s="39"/>
      <c r="F10" s="147">
        <v>0.08</v>
      </c>
      <c r="G10" s="148">
        <f t="shared" ref="G10" si="7">E10*F10</f>
        <v>0</v>
      </c>
      <c r="H10" s="149">
        <f>E10+G10</f>
        <v>0</v>
      </c>
      <c r="I10" s="149">
        <f t="shared" ref="I10" si="8">D10*E10</f>
        <v>0</v>
      </c>
      <c r="J10" s="149">
        <f t="shared" ref="J10" si="9">D10*G10</f>
        <v>0</v>
      </c>
      <c r="K10" s="149">
        <f t="shared" ref="K10" si="10">I10+J10</f>
        <v>0</v>
      </c>
    </row>
    <row r="11" spans="1:17" ht="22.5" customHeight="1" x14ac:dyDescent="0.2">
      <c r="A11" s="129">
        <f t="shared" si="6"/>
        <v>8</v>
      </c>
      <c r="B11" s="59" t="s">
        <v>12</v>
      </c>
      <c r="C11" s="129"/>
      <c r="D11" s="129"/>
      <c r="E11" s="39"/>
      <c r="F11" s="147"/>
      <c r="G11" s="148"/>
      <c r="H11" s="149"/>
      <c r="I11" s="149"/>
      <c r="J11" s="149"/>
      <c r="K11" s="149"/>
    </row>
    <row r="12" spans="1:17" ht="39" customHeight="1" x14ac:dyDescent="0.2">
      <c r="A12" s="129">
        <f t="shared" si="6"/>
        <v>9</v>
      </c>
      <c r="B12" s="121" t="s">
        <v>174</v>
      </c>
      <c r="C12" s="129" t="s">
        <v>13</v>
      </c>
      <c r="D12" s="129">
        <v>40</v>
      </c>
      <c r="E12" s="39"/>
      <c r="F12" s="147">
        <v>0.08</v>
      </c>
      <c r="G12" s="148">
        <f t="shared" ref="G12:G19" si="11">E12*F12</f>
        <v>0</v>
      </c>
      <c r="H12" s="149">
        <f t="shared" ref="H12:H19" si="12">E12+G12</f>
        <v>0</v>
      </c>
      <c r="I12" s="149">
        <f t="shared" ref="I12:I19" si="13">D12*E12</f>
        <v>0</v>
      </c>
      <c r="J12" s="149">
        <f t="shared" ref="J12:J19" si="14">D12*G12</f>
        <v>0</v>
      </c>
      <c r="K12" s="149">
        <f t="shared" ref="K12:K19" si="15">I12+J12</f>
        <v>0</v>
      </c>
    </row>
    <row r="13" spans="1:17" ht="20.25" customHeight="1" x14ac:dyDescent="0.2">
      <c r="A13" s="129">
        <f t="shared" si="6"/>
        <v>10</v>
      </c>
      <c r="B13" s="38" t="s">
        <v>14</v>
      </c>
      <c r="C13" s="129" t="s">
        <v>13</v>
      </c>
      <c r="D13" s="129">
        <v>20</v>
      </c>
      <c r="E13" s="39"/>
      <c r="F13" s="147">
        <v>0.08</v>
      </c>
      <c r="G13" s="148">
        <f t="shared" si="11"/>
        <v>0</v>
      </c>
      <c r="H13" s="149">
        <f t="shared" si="12"/>
        <v>0</v>
      </c>
      <c r="I13" s="149">
        <f t="shared" si="13"/>
        <v>0</v>
      </c>
      <c r="J13" s="149">
        <f t="shared" si="14"/>
        <v>0</v>
      </c>
      <c r="K13" s="149">
        <f t="shared" si="15"/>
        <v>0</v>
      </c>
    </row>
    <row r="14" spans="1:17" ht="208.5" customHeight="1" x14ac:dyDescent="0.2">
      <c r="A14" s="129">
        <f t="shared" si="6"/>
        <v>11</v>
      </c>
      <c r="B14" s="121" t="s">
        <v>34</v>
      </c>
      <c r="C14" s="129" t="s">
        <v>15</v>
      </c>
      <c r="D14" s="129">
        <v>40</v>
      </c>
      <c r="E14" s="39"/>
      <c r="F14" s="147">
        <v>0.08</v>
      </c>
      <c r="G14" s="148">
        <f t="shared" si="11"/>
        <v>0</v>
      </c>
      <c r="H14" s="149">
        <f t="shared" si="12"/>
        <v>0</v>
      </c>
      <c r="I14" s="149">
        <f t="shared" si="13"/>
        <v>0</v>
      </c>
      <c r="J14" s="149">
        <f t="shared" si="14"/>
        <v>0</v>
      </c>
      <c r="K14" s="149">
        <f t="shared" si="15"/>
        <v>0</v>
      </c>
    </row>
    <row r="15" spans="1:17" ht="191.25" x14ac:dyDescent="0.2">
      <c r="A15" s="129">
        <f t="shared" si="6"/>
        <v>12</v>
      </c>
      <c r="B15" s="121" t="s">
        <v>33</v>
      </c>
      <c r="C15" s="129" t="s">
        <v>15</v>
      </c>
      <c r="D15" s="129">
        <v>80</v>
      </c>
      <c r="E15" s="39"/>
      <c r="F15" s="147">
        <v>0.08</v>
      </c>
      <c r="G15" s="148">
        <f t="shared" si="11"/>
        <v>0</v>
      </c>
      <c r="H15" s="149">
        <f t="shared" si="12"/>
        <v>0</v>
      </c>
      <c r="I15" s="149">
        <f t="shared" si="13"/>
        <v>0</v>
      </c>
      <c r="J15" s="149">
        <f t="shared" si="14"/>
        <v>0</v>
      </c>
      <c r="K15" s="149">
        <f t="shared" si="15"/>
        <v>0</v>
      </c>
    </row>
    <row r="16" spans="1:17" ht="278.25" customHeight="1" x14ac:dyDescent="0.2">
      <c r="A16" s="129">
        <f t="shared" si="6"/>
        <v>13</v>
      </c>
      <c r="B16" s="121" t="s">
        <v>31</v>
      </c>
      <c r="C16" s="129" t="s">
        <v>15</v>
      </c>
      <c r="D16" s="129">
        <v>80</v>
      </c>
      <c r="E16" s="39"/>
      <c r="F16" s="147">
        <v>0.08</v>
      </c>
      <c r="G16" s="148">
        <f t="shared" si="11"/>
        <v>0</v>
      </c>
      <c r="H16" s="149">
        <f t="shared" si="12"/>
        <v>0</v>
      </c>
      <c r="I16" s="149">
        <f t="shared" si="13"/>
        <v>0</v>
      </c>
      <c r="J16" s="149">
        <f t="shared" si="14"/>
        <v>0</v>
      </c>
      <c r="K16" s="149">
        <f t="shared" si="15"/>
        <v>0</v>
      </c>
    </row>
    <row r="17" spans="1:11" ht="395.25" x14ac:dyDescent="0.2">
      <c r="A17" s="129">
        <f t="shared" si="6"/>
        <v>14</v>
      </c>
      <c r="B17" s="121" t="s">
        <v>32</v>
      </c>
      <c r="C17" s="129" t="s">
        <v>15</v>
      </c>
      <c r="D17" s="129">
        <v>20</v>
      </c>
      <c r="E17" s="39"/>
      <c r="F17" s="147">
        <v>0.08</v>
      </c>
      <c r="G17" s="148">
        <f t="shared" si="11"/>
        <v>0</v>
      </c>
      <c r="H17" s="149">
        <f t="shared" si="12"/>
        <v>0</v>
      </c>
      <c r="I17" s="149">
        <f t="shared" si="13"/>
        <v>0</v>
      </c>
      <c r="J17" s="149">
        <f t="shared" si="14"/>
        <v>0</v>
      </c>
      <c r="K17" s="149">
        <f t="shared" si="15"/>
        <v>0</v>
      </c>
    </row>
    <row r="18" spans="1:11" ht="191.25" x14ac:dyDescent="0.2">
      <c r="A18" s="129">
        <f t="shared" si="6"/>
        <v>15</v>
      </c>
      <c r="B18" s="121" t="s">
        <v>35</v>
      </c>
      <c r="C18" s="129" t="s">
        <v>15</v>
      </c>
      <c r="D18" s="129">
        <v>30</v>
      </c>
      <c r="E18" s="39"/>
      <c r="F18" s="147">
        <v>0.08</v>
      </c>
      <c r="G18" s="148">
        <f t="shared" si="11"/>
        <v>0</v>
      </c>
      <c r="H18" s="149">
        <f t="shared" si="12"/>
        <v>0</v>
      </c>
      <c r="I18" s="149">
        <f t="shared" si="13"/>
        <v>0</v>
      </c>
      <c r="J18" s="149">
        <f t="shared" si="14"/>
        <v>0</v>
      </c>
      <c r="K18" s="149">
        <f t="shared" si="15"/>
        <v>0</v>
      </c>
    </row>
    <row r="19" spans="1:11" ht="230.25" customHeight="1" x14ac:dyDescent="0.2">
      <c r="A19" s="129">
        <f t="shared" si="6"/>
        <v>16</v>
      </c>
      <c r="B19" s="121" t="s">
        <v>54</v>
      </c>
      <c r="C19" s="129" t="s">
        <v>15</v>
      </c>
      <c r="D19" s="129">
        <v>60</v>
      </c>
      <c r="E19" s="39"/>
      <c r="F19" s="147">
        <v>0.08</v>
      </c>
      <c r="G19" s="148">
        <f t="shared" si="11"/>
        <v>0</v>
      </c>
      <c r="H19" s="149">
        <f t="shared" si="12"/>
        <v>0</v>
      </c>
      <c r="I19" s="149">
        <f t="shared" si="13"/>
        <v>0</v>
      </c>
      <c r="J19" s="149">
        <f t="shared" si="14"/>
        <v>0</v>
      </c>
      <c r="K19" s="149">
        <f t="shared" si="15"/>
        <v>0</v>
      </c>
    </row>
    <row r="20" spans="1:11" ht="15" customHeight="1" x14ac:dyDescent="0.25">
      <c r="A20" s="113"/>
      <c r="B20" s="113" t="s">
        <v>10</v>
      </c>
      <c r="C20" s="113"/>
      <c r="D20" s="113"/>
      <c r="E20" s="113"/>
      <c r="F20" s="113"/>
      <c r="G20" s="114"/>
      <c r="H20" s="113"/>
      <c r="I20" s="47">
        <f>SUM(I4:I19)</f>
        <v>0</v>
      </c>
      <c r="J20" s="47">
        <f>SUM(J4:J19)</f>
        <v>0</v>
      </c>
      <c r="K20" s="47">
        <f>SUM(K4:K19)</f>
        <v>0</v>
      </c>
    </row>
    <row r="21" spans="1:11" ht="15" x14ac:dyDescent="0.2">
      <c r="A21" s="48"/>
      <c r="B21" s="49"/>
      <c r="C21" s="50"/>
      <c r="D21" s="50"/>
      <c r="E21" s="51"/>
      <c r="F21" s="52"/>
      <c r="G21" s="53"/>
      <c r="H21" s="54"/>
      <c r="I21" s="54"/>
      <c r="J21" s="54"/>
      <c r="K21" s="54"/>
    </row>
    <row r="22" spans="1:11" s="82" customFormat="1" ht="15" x14ac:dyDescent="0.2">
      <c r="A22" s="78"/>
      <c r="B22" s="77"/>
      <c r="C22" s="50"/>
      <c r="D22" s="50"/>
      <c r="E22" s="51"/>
      <c r="F22" s="52"/>
      <c r="G22" s="53"/>
      <c r="H22" s="54"/>
      <c r="I22" s="54"/>
      <c r="J22" s="54"/>
      <c r="K22" s="54"/>
    </row>
    <row r="23" spans="1:11" s="82" customFormat="1" ht="15" x14ac:dyDescent="0.2">
      <c r="A23" s="78"/>
      <c r="B23" s="77"/>
      <c r="C23" s="50"/>
      <c r="D23" s="50"/>
      <c r="E23" s="51"/>
      <c r="F23" s="52"/>
      <c r="G23" s="53"/>
      <c r="H23" s="54"/>
      <c r="I23" s="54"/>
      <c r="J23" s="54"/>
      <c r="K23" s="54"/>
    </row>
    <row r="24" spans="1:11" x14ac:dyDescent="0.2">
      <c r="A24" s="164" t="s">
        <v>175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x14ac:dyDescent="0.2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x14ac:dyDescent="0.2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x14ac:dyDescent="0.2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1" x14ac:dyDescent="0.2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1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x14ac:dyDescent="0.2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1:11" x14ac:dyDescent="0.2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 x14ac:dyDescent="0.2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1" x14ac:dyDescent="0.2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x14ac:dyDescent="0.2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</row>
    <row r="40" spans="1:11" ht="15" x14ac:dyDescent="0.2">
      <c r="A40" s="48"/>
      <c r="B40" s="49"/>
      <c r="C40" s="50"/>
      <c r="D40" s="50"/>
      <c r="E40" s="51"/>
      <c r="F40" s="52"/>
      <c r="G40" s="53"/>
      <c r="H40" s="54"/>
      <c r="I40" s="54"/>
      <c r="J40" s="54"/>
      <c r="K40" s="54"/>
    </row>
    <row r="41" spans="1:11" ht="15" x14ac:dyDescent="0.2">
      <c r="A41" s="48"/>
      <c r="B41" s="49"/>
      <c r="C41" s="50"/>
      <c r="D41" s="50"/>
      <c r="E41" s="51"/>
      <c r="F41" s="52"/>
      <c r="G41" s="123" t="s">
        <v>185</v>
      </c>
      <c r="H41" s="123"/>
      <c r="I41" s="123"/>
      <c r="J41" s="124"/>
      <c r="K41" s="54"/>
    </row>
    <row r="42" spans="1:11" ht="15" x14ac:dyDescent="0.2">
      <c r="A42" s="48"/>
      <c r="B42" s="49"/>
      <c r="C42" s="50"/>
      <c r="D42" s="50"/>
      <c r="E42" s="51"/>
      <c r="F42" s="52"/>
      <c r="G42" s="123" t="s">
        <v>186</v>
      </c>
      <c r="H42" s="123"/>
      <c r="I42" s="123"/>
      <c r="J42" s="124"/>
      <c r="K42" s="54"/>
    </row>
    <row r="43" spans="1:11" ht="15" x14ac:dyDescent="0.2">
      <c r="A43" s="48"/>
      <c r="B43" s="49"/>
      <c r="C43" s="50"/>
      <c r="D43" s="50"/>
      <c r="E43" s="51"/>
      <c r="F43" s="52"/>
      <c r="G43" s="53"/>
      <c r="H43" s="54"/>
      <c r="I43" s="54"/>
      <c r="J43" s="54"/>
      <c r="K43" s="54"/>
    </row>
    <row r="44" spans="1:11" ht="15" x14ac:dyDescent="0.2">
      <c r="A44" s="48"/>
      <c r="B44" s="49"/>
      <c r="C44" s="50"/>
      <c r="D44" s="50"/>
      <c r="E44" s="51"/>
      <c r="F44" s="52"/>
      <c r="G44" s="53"/>
      <c r="H44" s="54"/>
      <c r="I44" s="54"/>
      <c r="J44" s="54"/>
      <c r="K44" s="54"/>
    </row>
    <row r="45" spans="1:11" ht="15" x14ac:dyDescent="0.2">
      <c r="A45" s="48"/>
      <c r="B45" s="49"/>
      <c r="C45" s="50"/>
      <c r="D45" s="50"/>
      <c r="E45" s="51"/>
      <c r="F45" s="52"/>
      <c r="G45" s="53"/>
      <c r="H45" s="54"/>
      <c r="I45" s="54"/>
      <c r="J45" s="54"/>
      <c r="K45" s="54"/>
    </row>
    <row r="46" spans="1:11" ht="15" x14ac:dyDescent="0.2">
      <c r="A46" s="48"/>
      <c r="B46" s="49"/>
      <c r="C46" s="50"/>
      <c r="D46" s="50"/>
      <c r="E46" s="51"/>
      <c r="F46" s="52"/>
      <c r="G46" s="53"/>
      <c r="H46" s="54"/>
      <c r="I46" s="54"/>
      <c r="J46" s="54"/>
      <c r="K46" s="54"/>
    </row>
    <row r="47" spans="1:11" ht="15" x14ac:dyDescent="0.2">
      <c r="A47" s="48"/>
      <c r="B47" s="49"/>
      <c r="C47" s="50"/>
      <c r="D47" s="50"/>
      <c r="E47" s="51"/>
      <c r="F47" s="52"/>
      <c r="G47" s="53"/>
      <c r="H47" s="54"/>
      <c r="I47" s="54"/>
      <c r="J47" s="54"/>
      <c r="K47" s="54"/>
    </row>
    <row r="48" spans="1:11" ht="15" x14ac:dyDescent="0.2">
      <c r="A48" s="48"/>
      <c r="B48" s="49"/>
      <c r="C48" s="50"/>
      <c r="D48" s="50"/>
      <c r="E48" s="51"/>
      <c r="F48" s="52"/>
      <c r="G48" s="53"/>
      <c r="H48" s="54"/>
      <c r="I48" s="54"/>
      <c r="J48" s="54"/>
      <c r="K48" s="54"/>
    </row>
    <row r="49" spans="1:11" ht="15" x14ac:dyDescent="0.2">
      <c r="A49" s="48"/>
      <c r="B49" s="49"/>
      <c r="C49" s="50"/>
      <c r="D49" s="50"/>
      <c r="E49" s="51"/>
      <c r="F49" s="52"/>
      <c r="G49" s="53"/>
      <c r="H49" s="54"/>
      <c r="I49" s="54"/>
      <c r="J49" s="54"/>
      <c r="K49" s="54"/>
    </row>
    <row r="50" spans="1:11" ht="15" x14ac:dyDescent="0.2">
      <c r="A50" s="48"/>
      <c r="B50" s="49"/>
      <c r="C50" s="50"/>
      <c r="D50" s="50"/>
      <c r="E50" s="51"/>
      <c r="F50" s="52"/>
      <c r="G50" s="53"/>
      <c r="H50" s="54"/>
      <c r="I50" s="54"/>
      <c r="J50" s="54"/>
      <c r="K50" s="54"/>
    </row>
    <row r="51" spans="1:11" ht="15" x14ac:dyDescent="0.2">
      <c r="A51" s="48"/>
      <c r="B51" s="49"/>
      <c r="C51" s="50"/>
      <c r="D51" s="50"/>
      <c r="E51" s="51"/>
      <c r="F51" s="52"/>
      <c r="G51" s="53"/>
      <c r="H51" s="54"/>
      <c r="I51" s="54"/>
      <c r="J51" s="54"/>
      <c r="K51" s="54"/>
    </row>
    <row r="52" spans="1:11" ht="15" x14ac:dyDescent="0.2">
      <c r="A52" s="48"/>
      <c r="B52" s="49"/>
      <c r="C52" s="50"/>
      <c r="D52" s="50"/>
      <c r="E52" s="51"/>
      <c r="F52" s="52"/>
      <c r="G52" s="53"/>
      <c r="H52" s="54"/>
      <c r="I52" s="54"/>
      <c r="J52" s="54"/>
      <c r="K52" s="54"/>
    </row>
    <row r="53" spans="1:11" ht="15" x14ac:dyDescent="0.2">
      <c r="A53" s="48"/>
      <c r="B53" s="49"/>
      <c r="C53" s="50"/>
      <c r="D53" s="50"/>
      <c r="E53" s="51"/>
      <c r="F53" s="52"/>
      <c r="G53" s="53"/>
      <c r="H53" s="54"/>
      <c r="I53" s="54"/>
      <c r="J53" s="54"/>
      <c r="K53" s="54"/>
    </row>
    <row r="54" spans="1:11" ht="15" x14ac:dyDescent="0.2">
      <c r="A54" s="48"/>
      <c r="B54" s="49"/>
      <c r="C54" s="50"/>
      <c r="D54" s="50"/>
      <c r="E54" s="51"/>
      <c r="F54" s="52"/>
      <c r="G54" s="53"/>
      <c r="H54" s="54"/>
      <c r="I54" s="54"/>
      <c r="J54" s="54"/>
      <c r="K54" s="54"/>
    </row>
    <row r="55" spans="1:11" ht="15" x14ac:dyDescent="0.2">
      <c r="A55" s="48"/>
      <c r="B55" s="49"/>
      <c r="C55" s="50"/>
      <c r="D55" s="50"/>
      <c r="E55" s="51"/>
      <c r="F55" s="52"/>
      <c r="G55" s="53"/>
      <c r="H55" s="54"/>
      <c r="I55" s="54"/>
      <c r="J55" s="54"/>
      <c r="K55" s="54"/>
    </row>
    <row r="56" spans="1:11" ht="15" x14ac:dyDescent="0.2">
      <c r="A56" s="48"/>
      <c r="B56" s="49"/>
      <c r="C56" s="50"/>
      <c r="D56" s="50"/>
      <c r="E56" s="51"/>
      <c r="F56" s="52"/>
      <c r="G56" s="53"/>
      <c r="H56" s="54"/>
      <c r="I56" s="54"/>
      <c r="J56" s="54"/>
      <c r="K56" s="54"/>
    </row>
    <row r="57" spans="1:11" ht="15" x14ac:dyDescent="0.2">
      <c r="A57" s="48"/>
      <c r="B57" s="49"/>
      <c r="C57" s="50"/>
      <c r="D57" s="50"/>
      <c r="E57" s="51"/>
      <c r="F57" s="52"/>
      <c r="G57" s="53"/>
      <c r="H57" s="54"/>
      <c r="I57" s="54"/>
      <c r="J57" s="54"/>
      <c r="K57" s="54"/>
    </row>
    <row r="58" spans="1:11" ht="15" x14ac:dyDescent="0.2">
      <c r="A58" s="48"/>
      <c r="B58" s="49"/>
      <c r="C58" s="50"/>
      <c r="D58" s="50"/>
      <c r="E58" s="51"/>
      <c r="F58" s="52"/>
      <c r="G58" s="53"/>
      <c r="H58" s="54"/>
      <c r="I58" s="54"/>
      <c r="J58" s="54"/>
      <c r="K58" s="54"/>
    </row>
    <row r="59" spans="1:11" ht="15" x14ac:dyDescent="0.2">
      <c r="A59" s="48"/>
      <c r="B59" s="49"/>
      <c r="C59" s="50"/>
      <c r="D59" s="50"/>
      <c r="E59" s="51"/>
      <c r="F59" s="52"/>
      <c r="G59" s="53"/>
      <c r="H59" s="54"/>
      <c r="I59" s="54"/>
      <c r="J59" s="54"/>
      <c r="K59" s="54"/>
    </row>
    <row r="60" spans="1:11" ht="15" x14ac:dyDescent="0.2">
      <c r="A60" s="48"/>
      <c r="B60" s="49"/>
      <c r="C60" s="50"/>
      <c r="D60" s="50"/>
      <c r="E60" s="51"/>
      <c r="F60" s="52"/>
      <c r="G60" s="53"/>
      <c r="H60" s="54"/>
      <c r="I60" s="54"/>
      <c r="J60" s="54"/>
      <c r="K60" s="54"/>
    </row>
    <row r="61" spans="1:11" ht="15" x14ac:dyDescent="0.2">
      <c r="A61" s="48"/>
      <c r="B61" s="49"/>
      <c r="C61" s="50"/>
      <c r="D61" s="50"/>
      <c r="E61" s="51"/>
      <c r="F61" s="52"/>
      <c r="G61" s="53"/>
      <c r="H61" s="54"/>
      <c r="I61" s="54"/>
      <c r="J61" s="54"/>
      <c r="K61" s="54"/>
    </row>
    <row r="62" spans="1:11" ht="15" x14ac:dyDescent="0.2">
      <c r="A62" s="48"/>
      <c r="B62" s="49"/>
      <c r="C62" s="50"/>
      <c r="D62" s="50"/>
      <c r="E62" s="51"/>
      <c r="F62" s="52"/>
      <c r="G62" s="53"/>
      <c r="H62" s="54"/>
      <c r="I62" s="54"/>
      <c r="J62" s="54"/>
      <c r="K62" s="54"/>
    </row>
    <row r="63" spans="1:11" ht="15" x14ac:dyDescent="0.2">
      <c r="A63" s="48"/>
      <c r="B63" s="49"/>
      <c r="C63" s="50"/>
      <c r="D63" s="50"/>
      <c r="E63" s="51"/>
      <c r="F63" s="52"/>
      <c r="G63" s="53"/>
      <c r="H63" s="54"/>
      <c r="I63" s="54"/>
      <c r="J63" s="54"/>
      <c r="K63" s="54"/>
    </row>
    <row r="64" spans="1:11" ht="15" x14ac:dyDescent="0.2">
      <c r="A64" s="48"/>
      <c r="B64" s="49"/>
      <c r="C64" s="50"/>
      <c r="D64" s="50"/>
      <c r="E64" s="51"/>
      <c r="F64" s="52"/>
      <c r="G64" s="53"/>
      <c r="H64" s="54"/>
      <c r="I64" s="54"/>
      <c r="J64" s="54"/>
      <c r="K64" s="54"/>
    </row>
    <row r="65" spans="1:11" ht="15" x14ac:dyDescent="0.2">
      <c r="A65" s="48"/>
      <c r="B65" s="49"/>
      <c r="C65" s="50"/>
      <c r="D65" s="50"/>
      <c r="E65" s="51"/>
      <c r="F65" s="52"/>
      <c r="G65" s="53"/>
      <c r="H65" s="54"/>
      <c r="I65" s="54"/>
      <c r="J65" s="54"/>
      <c r="K65" s="54"/>
    </row>
    <row r="66" spans="1:11" ht="15" x14ac:dyDescent="0.2">
      <c r="A66" s="48"/>
      <c r="B66" s="49"/>
      <c r="C66" s="50"/>
      <c r="D66" s="50"/>
      <c r="E66" s="51"/>
      <c r="F66" s="52"/>
      <c r="G66" s="53"/>
      <c r="H66" s="54"/>
      <c r="I66" s="54"/>
      <c r="J66" s="54"/>
      <c r="K66" s="54"/>
    </row>
    <row r="67" spans="1:11" ht="15" x14ac:dyDescent="0.2">
      <c r="A67" s="48"/>
      <c r="B67" s="49"/>
      <c r="C67" s="50"/>
      <c r="D67" s="50"/>
      <c r="E67" s="51"/>
      <c r="F67" s="52"/>
      <c r="G67" s="53"/>
      <c r="H67" s="54"/>
      <c r="I67" s="54"/>
      <c r="J67" s="54"/>
      <c r="K67" s="54"/>
    </row>
    <row r="68" spans="1:11" ht="15" x14ac:dyDescent="0.2">
      <c r="A68" s="48"/>
      <c r="B68" s="49"/>
      <c r="C68" s="50"/>
      <c r="D68" s="50"/>
      <c r="E68" s="51"/>
      <c r="F68" s="52"/>
      <c r="G68" s="53"/>
      <c r="H68" s="54"/>
      <c r="I68" s="54"/>
      <c r="J68" s="54"/>
      <c r="K68" s="54"/>
    </row>
    <row r="69" spans="1:11" ht="15" x14ac:dyDescent="0.2">
      <c r="A69" s="48"/>
      <c r="B69" s="49"/>
      <c r="C69" s="50"/>
      <c r="D69" s="50"/>
      <c r="E69" s="51"/>
      <c r="F69" s="52"/>
      <c r="G69" s="53"/>
      <c r="H69" s="54"/>
      <c r="I69" s="54"/>
      <c r="J69" s="54"/>
      <c r="K69" s="54"/>
    </row>
    <row r="70" spans="1:11" x14ac:dyDescent="0.2">
      <c r="F70" s="13"/>
      <c r="G70" s="32"/>
      <c r="H70" s="14"/>
      <c r="I70" s="14"/>
      <c r="J70" s="14"/>
      <c r="K70" s="14"/>
    </row>
    <row r="71" spans="1:11" x14ac:dyDescent="0.2">
      <c r="F71" s="13"/>
      <c r="G71" s="32"/>
      <c r="H71" s="14"/>
      <c r="I71" s="14"/>
      <c r="J71" s="14"/>
      <c r="K71" s="14"/>
    </row>
    <row r="72" spans="1:11" x14ac:dyDescent="0.2">
      <c r="F72" s="13"/>
      <c r="G72" s="32"/>
      <c r="H72" s="14"/>
      <c r="I72" s="14"/>
      <c r="J72" s="14"/>
      <c r="K72" s="14"/>
    </row>
    <row r="73" spans="1:11" x14ac:dyDescent="0.2">
      <c r="F73" s="13"/>
      <c r="G73" s="32"/>
      <c r="H73" s="14"/>
      <c r="I73" s="14"/>
      <c r="J73" s="14"/>
      <c r="K73" s="14"/>
    </row>
    <row r="74" spans="1:11" x14ac:dyDescent="0.2">
      <c r="F74" s="13"/>
      <c r="G74" s="32"/>
      <c r="H74" s="14"/>
      <c r="I74" s="14"/>
      <c r="J74" s="14"/>
      <c r="K74" s="14"/>
    </row>
    <row r="75" spans="1:11" x14ac:dyDescent="0.2">
      <c r="F75" s="13"/>
      <c r="G75" s="32"/>
      <c r="H75" s="14"/>
      <c r="I75" s="14"/>
      <c r="J75" s="14"/>
      <c r="K75" s="14"/>
    </row>
    <row r="76" spans="1:11" x14ac:dyDescent="0.2">
      <c r="F76" s="13"/>
      <c r="G76" s="32"/>
      <c r="H76" s="14"/>
      <c r="I76" s="14"/>
      <c r="J76" s="14"/>
      <c r="K76" s="14"/>
    </row>
    <row r="77" spans="1:11" x14ac:dyDescent="0.2">
      <c r="F77" s="13"/>
      <c r="G77" s="32"/>
      <c r="H77" s="14"/>
      <c r="I77" s="14"/>
      <c r="J77" s="14"/>
      <c r="K77" s="14"/>
    </row>
    <row r="78" spans="1:11" x14ac:dyDescent="0.2">
      <c r="F78" s="13"/>
      <c r="G78" s="32"/>
      <c r="H78" s="14"/>
      <c r="I78" s="14"/>
      <c r="J78" s="14"/>
      <c r="K78" s="14"/>
    </row>
    <row r="79" spans="1:11" x14ac:dyDescent="0.2">
      <c r="F79" s="13"/>
      <c r="G79" s="32"/>
      <c r="H79" s="14"/>
      <c r="I79" s="14"/>
      <c r="J79" s="14"/>
      <c r="K79" s="14"/>
    </row>
    <row r="80" spans="1:11" x14ac:dyDescent="0.2">
      <c r="F80" s="13"/>
      <c r="G80" s="32"/>
      <c r="H80" s="14"/>
      <c r="I80" s="14"/>
      <c r="J80" s="14"/>
      <c r="K80" s="14"/>
    </row>
    <row r="81" spans="6:11" x14ac:dyDescent="0.2">
      <c r="F81" s="13"/>
      <c r="G81" s="32"/>
      <c r="H81" s="14"/>
      <c r="I81" s="14"/>
      <c r="J81" s="14"/>
      <c r="K81" s="14"/>
    </row>
    <row r="82" spans="6:11" x14ac:dyDescent="0.2">
      <c r="F82" s="13"/>
      <c r="G82" s="32"/>
      <c r="H82" s="14"/>
      <c r="I82" s="14"/>
      <c r="J82" s="14"/>
      <c r="K82" s="14"/>
    </row>
    <row r="83" spans="6:11" x14ac:dyDescent="0.2">
      <c r="F83" s="13"/>
      <c r="G83" s="32"/>
      <c r="H83" s="14"/>
      <c r="I83" s="14"/>
      <c r="J83" s="14"/>
      <c r="K83" s="14"/>
    </row>
    <row r="84" spans="6:11" x14ac:dyDescent="0.2">
      <c r="F84" s="13"/>
      <c r="G84" s="32"/>
      <c r="H84" s="14"/>
      <c r="I84" s="14"/>
      <c r="J84" s="14"/>
      <c r="K84" s="14"/>
    </row>
    <row r="85" spans="6:11" x14ac:dyDescent="0.2">
      <c r="F85" s="13"/>
      <c r="G85" s="32"/>
      <c r="H85" s="14"/>
      <c r="I85" s="14"/>
      <c r="J85" s="14"/>
      <c r="K85" s="14"/>
    </row>
    <row r="86" spans="6:11" x14ac:dyDescent="0.2">
      <c r="F86" s="13"/>
      <c r="G86" s="32"/>
      <c r="H86" s="14"/>
      <c r="I86" s="14"/>
      <c r="J86" s="14"/>
      <c r="K86" s="14"/>
    </row>
    <row r="87" spans="6:11" x14ac:dyDescent="0.2">
      <c r="F87" s="13"/>
      <c r="G87" s="32"/>
      <c r="H87" s="14"/>
      <c r="I87" s="14"/>
      <c r="J87" s="14"/>
      <c r="K87" s="14"/>
    </row>
    <row r="88" spans="6:11" x14ac:dyDescent="0.2">
      <c r="F88" s="13"/>
      <c r="G88" s="32"/>
      <c r="H88" s="14"/>
      <c r="I88" s="14"/>
      <c r="J88" s="14"/>
      <c r="K88" s="14"/>
    </row>
    <row r="89" spans="6:11" x14ac:dyDescent="0.2">
      <c r="F89" s="13"/>
      <c r="G89" s="32"/>
      <c r="H89" s="14"/>
      <c r="I89" s="14"/>
      <c r="J89" s="14"/>
      <c r="K89" s="14"/>
    </row>
    <row r="90" spans="6:11" x14ac:dyDescent="0.2">
      <c r="F90" s="13"/>
      <c r="G90" s="32"/>
      <c r="H90" s="14"/>
      <c r="I90" s="14"/>
      <c r="J90" s="14"/>
      <c r="K90" s="14"/>
    </row>
    <row r="91" spans="6:11" x14ac:dyDescent="0.2">
      <c r="F91" s="13"/>
      <c r="G91" s="32"/>
      <c r="H91" s="14"/>
      <c r="I91" s="14"/>
      <c r="J91" s="14"/>
      <c r="K91" s="14"/>
    </row>
  </sheetData>
  <mergeCells count="2">
    <mergeCell ref="A2:K2"/>
    <mergeCell ref="A24:K3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Footer>&amp;A&amp;RStrona &amp;P</oddFooter>
  </headerFooter>
  <rowBreaks count="1" manualBreakCount="1">
    <brk id="1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80" zoomScaleNormal="8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3.7109375" style="27" customWidth="1"/>
    <col min="2" max="2" width="62.5703125" style="28" customWidth="1"/>
    <col min="3" max="3" width="9.85546875" style="30" customWidth="1"/>
    <col min="4" max="4" width="7.28515625" style="30" customWidth="1"/>
    <col min="5" max="5" width="12.5703125" style="11" customWidth="1"/>
    <col min="6" max="6" width="6.140625" style="12" customWidth="1"/>
    <col min="7" max="7" width="7.5703125" style="11" customWidth="1"/>
    <col min="8" max="8" width="12.5703125" style="11" customWidth="1"/>
    <col min="9" max="9" width="10" style="11" customWidth="1"/>
    <col min="10" max="10" width="9.28515625" style="11" customWidth="1"/>
    <col min="11" max="11" width="12.28515625" style="30" customWidth="1"/>
    <col min="12" max="16384" width="9.140625" style="30"/>
  </cols>
  <sheetData>
    <row r="1" spans="1:11" x14ac:dyDescent="0.2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x14ac:dyDescent="0.2">
      <c r="A2" s="116"/>
      <c r="B2" s="118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38.25" x14ac:dyDescent="0.25">
      <c r="A3" s="16" t="s">
        <v>0</v>
      </c>
      <c r="B3" s="20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409.5" x14ac:dyDescent="0.2">
      <c r="A4" s="126">
        <v>1</v>
      </c>
      <c r="B4" s="121" t="s">
        <v>16</v>
      </c>
      <c r="C4" s="130" t="s">
        <v>13</v>
      </c>
      <c r="D4" s="126">
        <v>240</v>
      </c>
      <c r="E4" s="136"/>
      <c r="F4" s="137">
        <v>0.08</v>
      </c>
      <c r="G4" s="134">
        <f t="shared" ref="G4" si="0">E4*F4</f>
        <v>0</v>
      </c>
      <c r="H4" s="135">
        <f>E4+G4</f>
        <v>0</v>
      </c>
      <c r="I4" s="135">
        <f t="shared" ref="I4" si="1">D4*E4</f>
        <v>0</v>
      </c>
      <c r="J4" s="135">
        <f t="shared" ref="J4" si="2">D4*G4</f>
        <v>0</v>
      </c>
      <c r="K4" s="135">
        <f t="shared" ref="K4" si="3">I4+J4</f>
        <v>0</v>
      </c>
    </row>
    <row r="5" spans="1:11" ht="15" customHeight="1" x14ac:dyDescent="0.2">
      <c r="A5" s="22"/>
      <c r="B5" s="23" t="s">
        <v>10</v>
      </c>
      <c r="C5" s="23"/>
      <c r="D5" s="23"/>
      <c r="E5" s="23"/>
      <c r="F5" s="23"/>
      <c r="G5" s="26"/>
      <c r="H5" s="36"/>
      <c r="I5" s="21">
        <f>SUM(I4:I4)</f>
        <v>0</v>
      </c>
      <c r="J5" s="21">
        <f>SUM(J4:J4)</f>
        <v>0</v>
      </c>
      <c r="K5" s="21">
        <f>SUM(K4:K4)</f>
        <v>0</v>
      </c>
    </row>
    <row r="6" spans="1:11" x14ac:dyDescent="0.2">
      <c r="F6" s="13"/>
      <c r="G6" s="14"/>
      <c r="H6" s="14"/>
      <c r="I6" s="14"/>
      <c r="J6" s="14"/>
    </row>
    <row r="7" spans="1:11" x14ac:dyDescent="0.2">
      <c r="F7" s="13"/>
      <c r="G7" s="14"/>
      <c r="H7" s="14"/>
      <c r="I7" s="14"/>
      <c r="J7" s="14"/>
    </row>
    <row r="8" spans="1:11" ht="78" customHeight="1" x14ac:dyDescent="0.2">
      <c r="B8" s="175" t="s">
        <v>40</v>
      </c>
      <c r="C8" s="176"/>
      <c r="D8" s="176"/>
      <c r="E8" s="176"/>
      <c r="F8" s="176"/>
      <c r="G8" s="176"/>
      <c r="H8" s="176"/>
      <c r="I8" s="176"/>
      <c r="J8" s="176"/>
    </row>
    <row r="9" spans="1:11" ht="12.75" customHeight="1" x14ac:dyDescent="0.2">
      <c r="F9" s="13"/>
      <c r="G9" s="123" t="s">
        <v>185</v>
      </c>
      <c r="H9" s="123"/>
      <c r="I9" s="123"/>
      <c r="J9" s="124"/>
    </row>
    <row r="10" spans="1:11" ht="12.75" customHeight="1" x14ac:dyDescent="0.2">
      <c r="F10" s="13"/>
      <c r="G10" s="123" t="s">
        <v>186</v>
      </c>
      <c r="H10" s="123"/>
      <c r="I10" s="123"/>
      <c r="J10" s="124"/>
    </row>
    <row r="11" spans="1:11" ht="12.75" customHeight="1" x14ac:dyDescent="0.2">
      <c r="F11" s="13"/>
      <c r="G11" s="14"/>
      <c r="H11" s="14"/>
      <c r="I11" s="14"/>
      <c r="J11" s="14"/>
    </row>
    <row r="12" spans="1:11" x14ac:dyDescent="0.2">
      <c r="F12" s="13"/>
      <c r="G12" s="14"/>
      <c r="H12" s="14"/>
      <c r="I12" s="14"/>
      <c r="J12" s="14"/>
    </row>
    <row r="13" spans="1:11" x14ac:dyDescent="0.2">
      <c r="F13" s="13"/>
      <c r="G13" s="14"/>
      <c r="H13" s="14"/>
      <c r="I13" s="14"/>
      <c r="J13" s="14"/>
    </row>
    <row r="14" spans="1:11" x14ac:dyDescent="0.2">
      <c r="F14" s="13"/>
      <c r="G14" s="14"/>
      <c r="H14" s="14"/>
      <c r="I14" s="14"/>
      <c r="J14" s="14"/>
    </row>
    <row r="15" spans="1:11" x14ac:dyDescent="0.2">
      <c r="F15" s="13"/>
      <c r="G15" s="14"/>
      <c r="H15" s="14"/>
      <c r="I15" s="14"/>
      <c r="J15" s="14"/>
    </row>
    <row r="16" spans="1:11" x14ac:dyDescent="0.2">
      <c r="F16" s="13"/>
      <c r="G16" s="14"/>
      <c r="H16" s="14"/>
      <c r="I16" s="14"/>
      <c r="J16" s="14"/>
    </row>
    <row r="17" spans="1:10" x14ac:dyDescent="0.2">
      <c r="F17" s="13"/>
      <c r="G17" s="14"/>
      <c r="H17" s="14"/>
      <c r="I17" s="14"/>
      <c r="J17" s="14"/>
    </row>
    <row r="18" spans="1:10" x14ac:dyDescent="0.2">
      <c r="F18" s="13"/>
      <c r="G18" s="14"/>
      <c r="H18" s="14"/>
      <c r="I18" s="14"/>
      <c r="J18" s="14"/>
    </row>
    <row r="19" spans="1:10" x14ac:dyDescent="0.2">
      <c r="F19" s="13"/>
      <c r="G19" s="14"/>
      <c r="H19" s="14"/>
      <c r="I19" s="14"/>
      <c r="J19" s="14"/>
    </row>
    <row r="20" spans="1:10" x14ac:dyDescent="0.2">
      <c r="F20" s="13"/>
      <c r="G20" s="14"/>
      <c r="H20" s="14"/>
      <c r="I20" s="14"/>
      <c r="J20" s="14"/>
    </row>
    <row r="21" spans="1:10" x14ac:dyDescent="0.2">
      <c r="F21" s="13"/>
      <c r="G21" s="14"/>
      <c r="H21" s="14"/>
      <c r="I21" s="14"/>
      <c r="J21" s="14"/>
    </row>
    <row r="22" spans="1:10" x14ac:dyDescent="0.2">
      <c r="F22" s="13"/>
      <c r="G22" s="14"/>
      <c r="H22" s="14"/>
      <c r="I22" s="14"/>
      <c r="J22" s="14"/>
    </row>
    <row r="23" spans="1:10" x14ac:dyDescent="0.2">
      <c r="F23" s="13"/>
      <c r="G23" s="14"/>
      <c r="H23" s="14"/>
      <c r="I23" s="14"/>
      <c r="J23" s="14"/>
    </row>
    <row r="24" spans="1:10" s="82" customFormat="1" x14ac:dyDescent="0.2">
      <c r="A24" s="80"/>
      <c r="B24" s="79"/>
      <c r="E24" s="11"/>
      <c r="F24" s="13"/>
      <c r="G24" s="14"/>
      <c r="H24" s="14"/>
      <c r="I24" s="14"/>
      <c r="J24" s="14"/>
    </row>
    <row r="25" spans="1:10" s="82" customFormat="1" x14ac:dyDescent="0.2">
      <c r="A25" s="80"/>
      <c r="B25" s="79"/>
      <c r="E25" s="11"/>
      <c r="F25" s="13"/>
      <c r="G25" s="14"/>
      <c r="H25" s="14"/>
      <c r="I25" s="14"/>
      <c r="J25" s="14"/>
    </row>
    <row r="26" spans="1:10" s="82" customFormat="1" x14ac:dyDescent="0.2">
      <c r="A26" s="80"/>
      <c r="B26" s="79"/>
      <c r="E26" s="11"/>
      <c r="F26" s="13"/>
      <c r="G26" s="14"/>
      <c r="H26" s="14"/>
      <c r="I26" s="14"/>
      <c r="J26" s="14"/>
    </row>
    <row r="27" spans="1:10" s="82" customFormat="1" x14ac:dyDescent="0.2">
      <c r="A27" s="80"/>
      <c r="B27" s="79"/>
      <c r="E27" s="11"/>
      <c r="F27" s="13"/>
      <c r="G27" s="14"/>
      <c r="H27" s="14"/>
      <c r="I27" s="14"/>
      <c r="J27" s="14"/>
    </row>
    <row r="28" spans="1:10" s="82" customFormat="1" x14ac:dyDescent="0.2">
      <c r="A28" s="80"/>
      <c r="B28" s="79"/>
      <c r="E28" s="11"/>
      <c r="F28" s="13"/>
      <c r="G28" s="14"/>
      <c r="H28" s="14"/>
      <c r="I28" s="14"/>
      <c r="J28" s="14"/>
    </row>
    <row r="29" spans="1:10" s="82" customFormat="1" x14ac:dyDescent="0.2">
      <c r="A29" s="80"/>
      <c r="B29" s="79"/>
      <c r="E29" s="11"/>
      <c r="F29" s="13"/>
      <c r="G29" s="14"/>
      <c r="H29" s="14"/>
      <c r="I29" s="14"/>
      <c r="J29" s="14"/>
    </row>
    <row r="30" spans="1:10" s="82" customFormat="1" x14ac:dyDescent="0.2">
      <c r="A30" s="80"/>
      <c r="B30" s="79"/>
      <c r="E30" s="11"/>
      <c r="F30" s="13"/>
      <c r="G30" s="14"/>
      <c r="H30" s="14"/>
      <c r="I30" s="14"/>
      <c r="J30" s="14"/>
    </row>
    <row r="31" spans="1:10" x14ac:dyDescent="0.2">
      <c r="F31" s="13"/>
      <c r="G31" s="14"/>
      <c r="H31" s="14"/>
      <c r="I31" s="14"/>
      <c r="J31" s="14"/>
    </row>
    <row r="32" spans="1:10" x14ac:dyDescent="0.2">
      <c r="F32" s="13"/>
      <c r="G32" s="14"/>
      <c r="H32" s="14"/>
      <c r="I32" s="14"/>
      <c r="J32" s="14"/>
    </row>
    <row r="33" spans="6:10" x14ac:dyDescent="0.2">
      <c r="F33" s="13"/>
      <c r="G33" s="14"/>
      <c r="H33" s="14"/>
      <c r="I33" s="14"/>
      <c r="J33" s="14"/>
    </row>
    <row r="34" spans="6:10" x14ac:dyDescent="0.2">
      <c r="F34" s="13"/>
      <c r="G34" s="14"/>
      <c r="H34" s="14"/>
      <c r="I34" s="14"/>
      <c r="J34" s="14"/>
    </row>
    <row r="35" spans="6:10" x14ac:dyDescent="0.2">
      <c r="F35" s="13"/>
      <c r="G35" s="14"/>
      <c r="H35" s="14"/>
      <c r="I35" s="14"/>
      <c r="J35" s="14"/>
    </row>
    <row r="36" spans="6:10" x14ac:dyDescent="0.2">
      <c r="F36" s="13"/>
      <c r="G36" s="14"/>
      <c r="H36" s="14"/>
      <c r="I36" s="14"/>
      <c r="J36" s="14"/>
    </row>
    <row r="37" spans="6:10" x14ac:dyDescent="0.2">
      <c r="F37" s="13"/>
      <c r="G37" s="14"/>
      <c r="H37" s="14"/>
      <c r="I37" s="14"/>
      <c r="J37" s="14"/>
    </row>
    <row r="38" spans="6:10" x14ac:dyDescent="0.2">
      <c r="F38" s="13"/>
      <c r="G38" s="14"/>
      <c r="H38" s="14"/>
      <c r="I38" s="14"/>
      <c r="J38" s="14"/>
    </row>
    <row r="39" spans="6:10" x14ac:dyDescent="0.2">
      <c r="F39" s="13"/>
      <c r="G39" s="14"/>
      <c r="H39" s="14"/>
      <c r="I39" s="14"/>
      <c r="J39" s="14"/>
    </row>
    <row r="40" spans="6:10" x14ac:dyDescent="0.2">
      <c r="F40" s="13"/>
      <c r="G40" s="14"/>
      <c r="H40" s="14"/>
      <c r="I40" s="14"/>
      <c r="J40" s="14"/>
    </row>
    <row r="41" spans="6:10" x14ac:dyDescent="0.2">
      <c r="F41" s="13"/>
      <c r="G41" s="14"/>
      <c r="H41" s="14"/>
      <c r="I41" s="14"/>
      <c r="J41" s="14"/>
    </row>
    <row r="42" spans="6:10" x14ac:dyDescent="0.2">
      <c r="F42" s="13"/>
      <c r="G42" s="14"/>
      <c r="H42" s="14"/>
      <c r="I42" s="14"/>
      <c r="J42" s="14"/>
    </row>
    <row r="43" spans="6:10" x14ac:dyDescent="0.2">
      <c r="F43" s="13"/>
      <c r="G43" s="14"/>
      <c r="H43" s="14"/>
      <c r="I43" s="14"/>
      <c r="J43" s="14"/>
    </row>
    <row r="44" spans="6:10" x14ac:dyDescent="0.2">
      <c r="F44" s="13"/>
      <c r="G44" s="14"/>
      <c r="H44" s="14"/>
      <c r="I44" s="14"/>
      <c r="J44" s="14"/>
    </row>
    <row r="45" spans="6:10" x14ac:dyDescent="0.2">
      <c r="F45" s="13"/>
      <c r="G45" s="14"/>
      <c r="H45" s="14"/>
      <c r="I45" s="14"/>
      <c r="J45" s="14"/>
    </row>
    <row r="46" spans="6:10" x14ac:dyDescent="0.2">
      <c r="F46" s="13"/>
      <c r="G46" s="14"/>
      <c r="H46" s="14"/>
      <c r="I46" s="14"/>
      <c r="J46" s="14"/>
    </row>
    <row r="47" spans="6:10" x14ac:dyDescent="0.2">
      <c r="F47" s="13"/>
      <c r="G47" s="14"/>
      <c r="H47" s="14"/>
      <c r="I47" s="14"/>
      <c r="J47" s="14"/>
    </row>
    <row r="48" spans="6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  <row r="72" spans="6:10" x14ac:dyDescent="0.2">
      <c r="F72" s="13"/>
      <c r="G72" s="14"/>
      <c r="H72" s="14"/>
      <c r="I72" s="14"/>
      <c r="J72" s="14"/>
    </row>
    <row r="73" spans="6:10" x14ac:dyDescent="0.2">
      <c r="F73" s="13"/>
      <c r="G73" s="14"/>
      <c r="H73" s="14"/>
      <c r="I73" s="14"/>
      <c r="J73" s="14"/>
    </row>
    <row r="74" spans="6:10" x14ac:dyDescent="0.2">
      <c r="F74" s="13"/>
      <c r="G74" s="14"/>
      <c r="H74" s="14"/>
      <c r="I74" s="14"/>
      <c r="J74" s="14"/>
    </row>
    <row r="75" spans="6:10" x14ac:dyDescent="0.2">
      <c r="F75" s="13"/>
      <c r="G75" s="14"/>
      <c r="H75" s="14"/>
      <c r="I75" s="14"/>
      <c r="J75" s="14"/>
    </row>
    <row r="76" spans="6:10" x14ac:dyDescent="0.2">
      <c r="F76" s="13"/>
      <c r="G76" s="14"/>
      <c r="H76" s="14"/>
      <c r="I76" s="14"/>
      <c r="J76" s="14"/>
    </row>
    <row r="77" spans="6:10" x14ac:dyDescent="0.2">
      <c r="F77" s="13"/>
      <c r="G77" s="14"/>
      <c r="H77" s="14"/>
      <c r="I77" s="14"/>
      <c r="J77" s="14"/>
    </row>
    <row r="78" spans="6:10" x14ac:dyDescent="0.2">
      <c r="F78" s="13"/>
      <c r="G78" s="14"/>
      <c r="H78" s="14"/>
      <c r="I78" s="14"/>
      <c r="J78" s="14"/>
    </row>
    <row r="79" spans="6:10" x14ac:dyDescent="0.2">
      <c r="F79" s="13"/>
      <c r="G79" s="14"/>
      <c r="H79" s="14"/>
      <c r="I79" s="14"/>
      <c r="J79" s="14"/>
    </row>
    <row r="80" spans="6:10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</sheetData>
  <mergeCells count="2">
    <mergeCell ref="A1:J1"/>
    <mergeCell ref="B8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pane ySplit="3" topLeftCell="A10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3.7109375" style="27" customWidth="1"/>
    <col min="2" max="2" width="62.7109375" style="29" customWidth="1"/>
    <col min="3" max="3" width="4" style="30" customWidth="1"/>
    <col min="4" max="4" width="5.85546875" style="30" customWidth="1"/>
    <col min="5" max="5" width="10.42578125" style="11" customWidth="1"/>
    <col min="6" max="6" width="4.85546875" style="12" customWidth="1"/>
    <col min="7" max="7" width="9" style="11" customWidth="1"/>
    <col min="8" max="8" width="10.140625" style="11" customWidth="1"/>
    <col min="9" max="9" width="9" style="11" customWidth="1"/>
    <col min="10" max="10" width="10.140625" style="11" customWidth="1"/>
    <col min="11" max="16384" width="9.140625" style="30"/>
  </cols>
  <sheetData>
    <row r="1" spans="1:11" x14ac:dyDescent="0.2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x14ac:dyDescent="0.2">
      <c r="A2" s="116"/>
      <c r="B2" s="118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63.75" x14ac:dyDescent="0.25">
      <c r="A3" s="16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x14ac:dyDescent="0.2">
      <c r="A4" s="126">
        <v>1</v>
      </c>
      <c r="B4" s="150" t="s">
        <v>18</v>
      </c>
      <c r="C4" s="126" t="s">
        <v>19</v>
      </c>
      <c r="D4" s="126">
        <v>120</v>
      </c>
      <c r="E4" s="142"/>
      <c r="F4" s="143">
        <v>0.08</v>
      </c>
      <c r="G4" s="144">
        <f t="shared" ref="G4" si="0">E4*F4</f>
        <v>0</v>
      </c>
      <c r="H4" s="145">
        <f t="shared" ref="H4" si="1">E4+G4</f>
        <v>0</v>
      </c>
      <c r="I4" s="145">
        <f t="shared" ref="I4" si="2">D4*E4</f>
        <v>0</v>
      </c>
      <c r="J4" s="145">
        <f t="shared" ref="J4" si="3">D4*G4</f>
        <v>0</v>
      </c>
      <c r="K4" s="145">
        <f t="shared" ref="K4" si="4">I4+J4</f>
        <v>0</v>
      </c>
    </row>
    <row r="5" spans="1:11" ht="38.25" x14ac:dyDescent="0.2">
      <c r="A5" s="126">
        <f t="shared" ref="A5:A11" si="5">A4+1</f>
        <v>2</v>
      </c>
      <c r="B5" s="150" t="s">
        <v>20</v>
      </c>
      <c r="C5" s="126" t="s">
        <v>13</v>
      </c>
      <c r="D5" s="126">
        <v>80</v>
      </c>
      <c r="E5" s="142"/>
      <c r="F5" s="143">
        <v>0.08</v>
      </c>
      <c r="G5" s="144">
        <f t="shared" ref="G5:G11" si="6">E5*F5</f>
        <v>0</v>
      </c>
      <c r="H5" s="145">
        <f t="shared" ref="H5:H11" si="7">E5+G5</f>
        <v>0</v>
      </c>
      <c r="I5" s="145">
        <f t="shared" ref="I5:I11" si="8">D5*E5</f>
        <v>0</v>
      </c>
      <c r="J5" s="145">
        <f t="shared" ref="J5:J11" si="9">D5*G5</f>
        <v>0</v>
      </c>
      <c r="K5" s="145">
        <f t="shared" ref="K5:K11" si="10">I5+J5</f>
        <v>0</v>
      </c>
    </row>
    <row r="6" spans="1:11" ht="51" x14ac:dyDescent="0.2">
      <c r="A6" s="126">
        <f t="shared" si="5"/>
        <v>3</v>
      </c>
      <c r="B6" s="150" t="s">
        <v>188</v>
      </c>
      <c r="C6" s="126" t="s">
        <v>13</v>
      </c>
      <c r="D6" s="126">
        <v>30</v>
      </c>
      <c r="E6" s="142"/>
      <c r="F6" s="143">
        <v>0.08</v>
      </c>
      <c r="G6" s="144">
        <f t="shared" si="6"/>
        <v>0</v>
      </c>
      <c r="H6" s="145">
        <f t="shared" si="7"/>
        <v>0</v>
      </c>
      <c r="I6" s="145">
        <f t="shared" si="8"/>
        <v>0</v>
      </c>
      <c r="J6" s="145">
        <f t="shared" si="9"/>
        <v>0</v>
      </c>
      <c r="K6" s="145">
        <f t="shared" si="10"/>
        <v>0</v>
      </c>
    </row>
    <row r="7" spans="1:11" ht="63.75" x14ac:dyDescent="0.2">
      <c r="A7" s="126">
        <f t="shared" si="5"/>
        <v>4</v>
      </c>
      <c r="B7" s="150" t="s">
        <v>21</v>
      </c>
      <c r="C7" s="126" t="s">
        <v>13</v>
      </c>
      <c r="D7" s="126">
        <v>80</v>
      </c>
      <c r="E7" s="142"/>
      <c r="F7" s="143">
        <v>0.08</v>
      </c>
      <c r="G7" s="144">
        <f t="shared" si="6"/>
        <v>0</v>
      </c>
      <c r="H7" s="145">
        <f t="shared" si="7"/>
        <v>0</v>
      </c>
      <c r="I7" s="145">
        <f t="shared" si="8"/>
        <v>0</v>
      </c>
      <c r="J7" s="145">
        <f t="shared" si="9"/>
        <v>0</v>
      </c>
      <c r="K7" s="145">
        <f t="shared" si="10"/>
        <v>0</v>
      </c>
    </row>
    <row r="8" spans="1:11" s="152" customFormat="1" ht="165.75" x14ac:dyDescent="0.2">
      <c r="A8" s="126">
        <f t="shared" si="5"/>
        <v>5</v>
      </c>
      <c r="B8" s="153" t="s">
        <v>189</v>
      </c>
      <c r="C8" s="126" t="s">
        <v>13</v>
      </c>
      <c r="D8" s="126">
        <v>120</v>
      </c>
      <c r="E8" s="142"/>
      <c r="F8" s="143"/>
      <c r="G8" s="144"/>
      <c r="H8" s="145"/>
      <c r="I8" s="145">
        <f t="shared" si="8"/>
        <v>0</v>
      </c>
      <c r="J8" s="145"/>
      <c r="K8" s="145"/>
    </row>
    <row r="9" spans="1:11" ht="153" x14ac:dyDescent="0.2">
      <c r="A9" s="126">
        <f t="shared" si="5"/>
        <v>6</v>
      </c>
      <c r="B9" s="150" t="s">
        <v>22</v>
      </c>
      <c r="C9" s="126" t="s">
        <v>13</v>
      </c>
      <c r="D9" s="126">
        <v>50</v>
      </c>
      <c r="E9" s="142"/>
      <c r="F9" s="143">
        <v>0.08</v>
      </c>
      <c r="G9" s="144">
        <f t="shared" si="6"/>
        <v>0</v>
      </c>
      <c r="H9" s="145">
        <f t="shared" si="7"/>
        <v>0</v>
      </c>
      <c r="I9" s="145">
        <f t="shared" si="8"/>
        <v>0</v>
      </c>
      <c r="J9" s="145">
        <f t="shared" si="9"/>
        <v>0</v>
      </c>
      <c r="K9" s="145">
        <f t="shared" si="10"/>
        <v>0</v>
      </c>
    </row>
    <row r="10" spans="1:11" ht="38.25" x14ac:dyDescent="0.2">
      <c r="A10" s="126">
        <f t="shared" si="5"/>
        <v>7</v>
      </c>
      <c r="B10" s="150" t="s">
        <v>23</v>
      </c>
      <c r="C10" s="126" t="s">
        <v>13</v>
      </c>
      <c r="D10" s="126">
        <v>120</v>
      </c>
      <c r="E10" s="142"/>
      <c r="F10" s="143">
        <v>0.08</v>
      </c>
      <c r="G10" s="144">
        <f t="shared" si="6"/>
        <v>0</v>
      </c>
      <c r="H10" s="145">
        <f t="shared" si="7"/>
        <v>0</v>
      </c>
      <c r="I10" s="145">
        <f t="shared" si="8"/>
        <v>0</v>
      </c>
      <c r="J10" s="145">
        <f t="shared" si="9"/>
        <v>0</v>
      </c>
      <c r="K10" s="145">
        <f t="shared" si="10"/>
        <v>0</v>
      </c>
    </row>
    <row r="11" spans="1:11" ht="63.75" x14ac:dyDescent="0.2">
      <c r="A11" s="126">
        <f t="shared" si="5"/>
        <v>8</v>
      </c>
      <c r="B11" s="150" t="s">
        <v>24</v>
      </c>
      <c r="C11" s="126" t="s">
        <v>13</v>
      </c>
      <c r="D11" s="126">
        <v>20</v>
      </c>
      <c r="E11" s="142"/>
      <c r="F11" s="143">
        <v>0.08</v>
      </c>
      <c r="G11" s="144">
        <f t="shared" si="6"/>
        <v>0</v>
      </c>
      <c r="H11" s="145">
        <f t="shared" si="7"/>
        <v>0</v>
      </c>
      <c r="I11" s="145">
        <f t="shared" si="8"/>
        <v>0</v>
      </c>
      <c r="J11" s="145">
        <f t="shared" si="9"/>
        <v>0</v>
      </c>
      <c r="K11" s="145">
        <f t="shared" si="10"/>
        <v>0</v>
      </c>
    </row>
    <row r="12" spans="1:11" ht="15" customHeight="1" x14ac:dyDescent="0.2">
      <c r="A12" s="31"/>
      <c r="B12" s="23" t="s">
        <v>10</v>
      </c>
      <c r="C12" s="23"/>
      <c r="D12" s="23"/>
      <c r="E12" s="23"/>
      <c r="F12" s="23"/>
      <c r="G12" s="23"/>
      <c r="H12" s="36"/>
      <c r="I12" s="21">
        <f>SUM(I4:I11)</f>
        <v>0</v>
      </c>
      <c r="J12" s="21">
        <f t="shared" ref="J12:K12" si="11">SUM(J4:J11)</f>
        <v>0</v>
      </c>
      <c r="K12" s="21">
        <f t="shared" si="11"/>
        <v>0</v>
      </c>
    </row>
    <row r="13" spans="1:11" ht="18.75" customHeight="1" x14ac:dyDescent="0.2">
      <c r="F13" s="13"/>
      <c r="G13" s="14"/>
      <c r="H13" s="14"/>
      <c r="I13" s="14"/>
      <c r="J13" s="14"/>
    </row>
    <row r="14" spans="1:11" x14ac:dyDescent="0.2">
      <c r="A14" s="173" t="s">
        <v>187</v>
      </c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1" x14ac:dyDescent="0.2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1" x14ac:dyDescent="0.2">
      <c r="A16" s="174"/>
      <c r="B16" s="174"/>
      <c r="C16" s="174"/>
      <c r="D16" s="174"/>
      <c r="E16" s="174"/>
      <c r="F16" s="174"/>
      <c r="G16" s="174"/>
      <c r="H16" s="174"/>
      <c r="I16" s="174"/>
      <c r="J16" s="174"/>
    </row>
    <row r="17" spans="1:10" x14ac:dyDescent="0.2">
      <c r="A17" s="174"/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0" x14ac:dyDescent="0.2">
      <c r="A18" s="174"/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 ht="48" customHeight="1" x14ac:dyDescent="0.2">
      <c r="A19" s="174"/>
      <c r="B19" s="174"/>
      <c r="C19" s="174"/>
      <c r="D19" s="174"/>
      <c r="E19" s="174"/>
      <c r="F19" s="174"/>
      <c r="G19" s="174"/>
      <c r="H19" s="174"/>
      <c r="I19" s="174"/>
      <c r="J19" s="174"/>
    </row>
    <row r="20" spans="1:10" x14ac:dyDescent="0.2">
      <c r="F20" s="13"/>
      <c r="G20" s="14"/>
      <c r="H20" s="14"/>
      <c r="I20" s="14"/>
      <c r="J20" s="14"/>
    </row>
    <row r="21" spans="1:10" x14ac:dyDescent="0.2">
      <c r="F21" s="13"/>
      <c r="G21" s="123" t="s">
        <v>185</v>
      </c>
      <c r="H21" s="123"/>
      <c r="I21" s="123"/>
      <c r="J21" s="124"/>
    </row>
    <row r="22" spans="1:10" x14ac:dyDescent="0.2">
      <c r="F22" s="13"/>
      <c r="G22" s="123" t="s">
        <v>186</v>
      </c>
      <c r="H22" s="123"/>
      <c r="I22" s="123"/>
      <c r="J22" s="124"/>
    </row>
    <row r="23" spans="1:10" x14ac:dyDescent="0.2">
      <c r="F23" s="13"/>
      <c r="G23" s="14"/>
      <c r="H23" s="14"/>
      <c r="I23" s="14"/>
      <c r="J23" s="14"/>
    </row>
    <row r="24" spans="1:10" x14ac:dyDescent="0.2">
      <c r="F24" s="13"/>
      <c r="G24" s="14"/>
      <c r="H24" s="14"/>
      <c r="I24" s="14"/>
      <c r="J24" s="14"/>
    </row>
    <row r="25" spans="1:10" x14ac:dyDescent="0.2">
      <c r="F25" s="13"/>
      <c r="G25" s="14"/>
      <c r="H25" s="14"/>
      <c r="I25" s="14"/>
      <c r="J25" s="14"/>
    </row>
    <row r="26" spans="1:10" x14ac:dyDescent="0.2">
      <c r="F26" s="13"/>
      <c r="G26" s="14"/>
      <c r="H26" s="14"/>
      <c r="I26" s="14"/>
      <c r="J26" s="14"/>
    </row>
    <row r="27" spans="1:10" x14ac:dyDescent="0.2">
      <c r="F27" s="13"/>
      <c r="G27" s="14"/>
      <c r="H27" s="14"/>
      <c r="I27" s="14"/>
      <c r="J27" s="14"/>
    </row>
    <row r="28" spans="1:10" x14ac:dyDescent="0.2">
      <c r="F28" s="13"/>
      <c r="G28" s="14"/>
      <c r="H28" s="14"/>
      <c r="I28" s="14"/>
      <c r="J28" s="14"/>
    </row>
    <row r="29" spans="1:10" x14ac:dyDescent="0.2">
      <c r="F29" s="13"/>
      <c r="G29" s="14"/>
      <c r="H29" s="14"/>
      <c r="I29" s="14"/>
      <c r="J29" s="14"/>
    </row>
    <row r="30" spans="1:10" x14ac:dyDescent="0.2">
      <c r="F30" s="13"/>
      <c r="G30" s="14"/>
      <c r="H30" s="14"/>
      <c r="I30" s="14"/>
      <c r="J30" s="14"/>
    </row>
    <row r="31" spans="1:10" x14ac:dyDescent="0.2">
      <c r="F31" s="13"/>
      <c r="G31" s="14"/>
      <c r="H31" s="14"/>
      <c r="I31" s="14"/>
      <c r="J31" s="14"/>
    </row>
    <row r="32" spans="1:10" x14ac:dyDescent="0.2">
      <c r="F32" s="13"/>
      <c r="G32" s="14"/>
      <c r="H32" s="14"/>
      <c r="I32" s="14"/>
      <c r="J32" s="14"/>
    </row>
    <row r="33" spans="6:10" s="30" customFormat="1" x14ac:dyDescent="0.2">
      <c r="F33" s="13"/>
      <c r="G33" s="14"/>
      <c r="H33" s="14"/>
      <c r="I33" s="14"/>
      <c r="J33" s="14"/>
    </row>
    <row r="34" spans="6:10" s="30" customFormat="1" x14ac:dyDescent="0.2">
      <c r="F34" s="13"/>
      <c r="G34" s="14"/>
      <c r="H34" s="14"/>
      <c r="I34" s="14"/>
      <c r="J34" s="14"/>
    </row>
    <row r="35" spans="6:10" s="30" customFormat="1" x14ac:dyDescent="0.2">
      <c r="F35" s="13"/>
      <c r="G35" s="14"/>
      <c r="H35" s="14"/>
      <c r="I35" s="14"/>
      <c r="J35" s="14"/>
    </row>
    <row r="36" spans="6:10" s="30" customFormat="1" x14ac:dyDescent="0.2">
      <c r="F36" s="13"/>
      <c r="G36" s="14"/>
      <c r="H36" s="14"/>
      <c r="I36" s="14"/>
      <c r="J36" s="14"/>
    </row>
    <row r="37" spans="6:10" s="30" customFormat="1" x14ac:dyDescent="0.2">
      <c r="F37" s="13"/>
      <c r="G37" s="14"/>
      <c r="H37" s="14"/>
      <c r="I37" s="14"/>
      <c r="J37" s="14"/>
    </row>
    <row r="38" spans="6:10" s="30" customFormat="1" x14ac:dyDescent="0.2">
      <c r="F38" s="13"/>
      <c r="G38" s="14"/>
      <c r="H38" s="14"/>
      <c r="I38" s="14"/>
      <c r="J38" s="14"/>
    </row>
    <row r="39" spans="6:10" s="30" customFormat="1" x14ac:dyDescent="0.2">
      <c r="F39" s="13"/>
      <c r="G39" s="14"/>
      <c r="H39" s="14"/>
      <c r="I39" s="14"/>
      <c r="J39" s="14"/>
    </row>
    <row r="40" spans="6:10" s="30" customFormat="1" x14ac:dyDescent="0.2">
      <c r="F40" s="13"/>
      <c r="G40" s="14"/>
      <c r="H40" s="14"/>
      <c r="I40" s="14"/>
      <c r="J40" s="14"/>
    </row>
    <row r="41" spans="6:10" s="30" customFormat="1" x14ac:dyDescent="0.2">
      <c r="F41" s="13"/>
      <c r="G41" s="14"/>
      <c r="H41" s="14"/>
      <c r="I41" s="14"/>
      <c r="J41" s="14"/>
    </row>
    <row r="42" spans="6:10" s="30" customFormat="1" x14ac:dyDescent="0.2">
      <c r="F42" s="13"/>
      <c r="G42" s="14"/>
      <c r="H42" s="14"/>
      <c r="I42" s="14"/>
      <c r="J42" s="14"/>
    </row>
    <row r="43" spans="6:10" s="30" customFormat="1" x14ac:dyDescent="0.2">
      <c r="F43" s="13"/>
      <c r="G43" s="14"/>
      <c r="H43" s="14"/>
      <c r="I43" s="14"/>
      <c r="J43" s="14"/>
    </row>
    <row r="44" spans="6:10" s="30" customFormat="1" x14ac:dyDescent="0.2">
      <c r="F44" s="13"/>
      <c r="G44" s="14"/>
      <c r="H44" s="14"/>
      <c r="I44" s="14"/>
      <c r="J44" s="14"/>
    </row>
    <row r="45" spans="6:10" s="30" customFormat="1" x14ac:dyDescent="0.2">
      <c r="F45" s="13"/>
      <c r="G45" s="14"/>
      <c r="H45" s="14"/>
      <c r="I45" s="14"/>
      <c r="J45" s="14"/>
    </row>
    <row r="46" spans="6:10" s="30" customFormat="1" x14ac:dyDescent="0.2">
      <c r="F46" s="13"/>
      <c r="G46" s="14"/>
      <c r="H46" s="14"/>
      <c r="I46" s="14"/>
      <c r="J46" s="14"/>
    </row>
    <row r="47" spans="6:10" s="30" customFormat="1" x14ac:dyDescent="0.2">
      <c r="F47" s="13"/>
      <c r="G47" s="14"/>
      <c r="H47" s="14"/>
      <c r="I47" s="14"/>
      <c r="J47" s="14"/>
    </row>
    <row r="48" spans="6:10" s="30" customFormat="1" x14ac:dyDescent="0.2">
      <c r="F48" s="13"/>
      <c r="G48" s="14"/>
      <c r="H48" s="14"/>
      <c r="I48" s="14"/>
      <c r="J48" s="14"/>
    </row>
    <row r="49" spans="6:10" s="30" customFormat="1" x14ac:dyDescent="0.2">
      <c r="F49" s="13"/>
      <c r="G49" s="14"/>
      <c r="H49" s="14"/>
      <c r="I49" s="14"/>
      <c r="J49" s="14"/>
    </row>
    <row r="50" spans="6:10" s="30" customFormat="1" x14ac:dyDescent="0.2">
      <c r="F50" s="13"/>
      <c r="G50" s="14"/>
      <c r="H50" s="14"/>
      <c r="I50" s="14"/>
      <c r="J50" s="14"/>
    </row>
    <row r="51" spans="6:10" s="30" customFormat="1" x14ac:dyDescent="0.2">
      <c r="F51" s="13"/>
      <c r="G51" s="14"/>
      <c r="H51" s="14"/>
      <c r="I51" s="14"/>
      <c r="J51" s="14"/>
    </row>
    <row r="52" spans="6:10" s="30" customFormat="1" x14ac:dyDescent="0.2">
      <c r="F52" s="13"/>
      <c r="G52" s="14"/>
      <c r="H52" s="14"/>
      <c r="I52" s="14"/>
      <c r="J52" s="14"/>
    </row>
    <row r="53" spans="6:10" s="30" customFormat="1" x14ac:dyDescent="0.2">
      <c r="F53" s="13"/>
      <c r="G53" s="14"/>
      <c r="H53" s="14"/>
      <c r="I53" s="14"/>
      <c r="J53" s="14"/>
    </row>
    <row r="54" spans="6:10" s="30" customFormat="1" x14ac:dyDescent="0.2">
      <c r="F54" s="13"/>
      <c r="G54" s="14"/>
      <c r="H54" s="14"/>
      <c r="I54" s="14"/>
      <c r="J54" s="14"/>
    </row>
    <row r="55" spans="6:10" s="30" customFormat="1" x14ac:dyDescent="0.2">
      <c r="F55" s="13"/>
      <c r="G55" s="14"/>
      <c r="H55" s="14"/>
      <c r="I55" s="14"/>
      <c r="J55" s="14"/>
    </row>
    <row r="56" spans="6:10" s="30" customFormat="1" x14ac:dyDescent="0.2">
      <c r="F56" s="13"/>
      <c r="G56" s="14"/>
      <c r="H56" s="14"/>
      <c r="I56" s="14"/>
      <c r="J56" s="14"/>
    </row>
    <row r="57" spans="6:10" s="30" customFormat="1" x14ac:dyDescent="0.2">
      <c r="F57" s="13"/>
      <c r="G57" s="14"/>
      <c r="H57" s="14"/>
      <c r="I57" s="14"/>
      <c r="J57" s="14"/>
    </row>
    <row r="58" spans="6:10" s="30" customFormat="1" x14ac:dyDescent="0.2">
      <c r="F58" s="13"/>
      <c r="G58" s="14"/>
      <c r="H58" s="14"/>
      <c r="I58" s="14"/>
      <c r="J58" s="14"/>
    </row>
    <row r="59" spans="6:10" s="30" customFormat="1" x14ac:dyDescent="0.2">
      <c r="F59" s="13"/>
      <c r="G59" s="14"/>
      <c r="H59" s="14"/>
      <c r="I59" s="14"/>
      <c r="J59" s="14"/>
    </row>
    <row r="60" spans="6:10" s="30" customFormat="1" x14ac:dyDescent="0.2">
      <c r="F60" s="13"/>
      <c r="G60" s="14"/>
      <c r="H60" s="14"/>
      <c r="I60" s="14"/>
      <c r="J60" s="14"/>
    </row>
    <row r="61" spans="6:10" s="30" customFormat="1" x14ac:dyDescent="0.2">
      <c r="F61" s="13"/>
      <c r="G61" s="14"/>
      <c r="H61" s="14"/>
      <c r="I61" s="14"/>
      <c r="J61" s="14"/>
    </row>
    <row r="62" spans="6:10" s="30" customFormat="1" x14ac:dyDescent="0.2">
      <c r="F62" s="13"/>
      <c r="G62" s="14"/>
      <c r="H62" s="14"/>
      <c r="I62" s="14"/>
      <c r="J62" s="14"/>
    </row>
    <row r="63" spans="6:10" s="30" customFormat="1" x14ac:dyDescent="0.2">
      <c r="F63" s="13"/>
      <c r="G63" s="14"/>
      <c r="H63" s="14"/>
      <c r="I63" s="14"/>
      <c r="J63" s="14"/>
    </row>
  </sheetData>
  <mergeCells count="2">
    <mergeCell ref="A1:J1"/>
    <mergeCell ref="A14:J19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workbookViewId="0">
      <selection activeCell="B2" sqref="B2"/>
    </sheetView>
  </sheetViews>
  <sheetFormatPr defaultRowHeight="12.75" x14ac:dyDescent="0.2"/>
  <cols>
    <col min="1" max="1" width="3.7109375" style="9" customWidth="1"/>
    <col min="2" max="2" width="63" style="10" customWidth="1"/>
    <col min="3" max="3" width="9.7109375" style="9" customWidth="1"/>
    <col min="4" max="4" width="7.28515625" style="9" customWidth="1"/>
    <col min="5" max="5" width="7.85546875" style="11" customWidth="1"/>
    <col min="6" max="6" width="5" style="12" customWidth="1"/>
    <col min="7" max="9" width="9" style="11" customWidth="1"/>
    <col min="10" max="10" width="8.42578125" style="11" customWidth="1"/>
    <col min="11" max="16384" width="9.140625" style="9"/>
  </cols>
  <sheetData>
    <row r="1" spans="1:11" ht="37.5" customHeight="1" x14ac:dyDescent="0.2">
      <c r="A1" s="177" t="s">
        <v>184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s="120" customFormat="1" ht="37.5" customHeight="1" x14ac:dyDescent="0.2">
      <c r="A2" s="119"/>
      <c r="B2" s="146" t="s">
        <v>191</v>
      </c>
      <c r="C2" s="119"/>
      <c r="D2" s="119"/>
      <c r="E2" s="119"/>
      <c r="F2" s="119"/>
      <c r="G2" s="119"/>
      <c r="H2" s="119"/>
      <c r="I2" s="119"/>
      <c r="J2" s="119"/>
    </row>
    <row r="3" spans="1:11" s="6" customFormat="1" ht="63.75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38.25" x14ac:dyDescent="0.2">
      <c r="A4" s="126">
        <v>1</v>
      </c>
      <c r="B4" s="8" t="s">
        <v>128</v>
      </c>
      <c r="C4" s="130" t="s">
        <v>13</v>
      </c>
      <c r="D4" s="126">
        <v>80</v>
      </c>
      <c r="E4" s="142"/>
      <c r="F4" s="143">
        <v>0.08</v>
      </c>
      <c r="G4" s="144">
        <f t="shared" ref="G4" si="0">E4*F4</f>
        <v>0</v>
      </c>
      <c r="H4" s="145">
        <f t="shared" ref="H4" si="1">E4+G4</f>
        <v>0</v>
      </c>
      <c r="I4" s="145">
        <f t="shared" ref="I4" si="2">D4*E4</f>
        <v>0</v>
      </c>
      <c r="J4" s="145">
        <f t="shared" ref="J4" si="3">D4*G4</f>
        <v>0</v>
      </c>
      <c r="K4" s="145">
        <f t="shared" ref="K4" si="4">I4+J4</f>
        <v>0</v>
      </c>
    </row>
    <row r="5" spans="1:11" ht="15" customHeight="1" x14ac:dyDescent="0.2">
      <c r="A5" s="22"/>
      <c r="B5" s="23" t="s">
        <v>10</v>
      </c>
      <c r="C5" s="23"/>
      <c r="D5" s="23"/>
      <c r="E5" s="23"/>
      <c r="F5" s="23"/>
      <c r="G5" s="23"/>
      <c r="H5" s="36"/>
      <c r="I5" s="21">
        <f>SUM(I4:I4)</f>
        <v>0</v>
      </c>
      <c r="J5" s="21">
        <f>SUM(J4:J4)</f>
        <v>0</v>
      </c>
      <c r="K5" s="21">
        <f>SUM(K4:K4)</f>
        <v>0</v>
      </c>
    </row>
    <row r="6" spans="1:11" x14ac:dyDescent="0.2">
      <c r="B6" s="178" t="s">
        <v>41</v>
      </c>
      <c r="C6" s="178"/>
      <c r="D6" s="178"/>
      <c r="E6" s="178"/>
      <c r="F6" s="178"/>
      <c r="G6" s="178"/>
      <c r="H6" s="178"/>
      <c r="I6" s="178"/>
      <c r="J6" s="178"/>
    </row>
    <row r="7" spans="1:11" x14ac:dyDescent="0.2">
      <c r="B7" s="179"/>
      <c r="C7" s="179"/>
      <c r="D7" s="179"/>
      <c r="E7" s="179"/>
      <c r="F7" s="179"/>
      <c r="G7" s="179"/>
      <c r="H7" s="179"/>
      <c r="I7" s="179"/>
      <c r="J7" s="179"/>
    </row>
    <row r="8" spans="1:11" x14ac:dyDescent="0.2">
      <c r="B8" s="179"/>
      <c r="C8" s="179"/>
      <c r="D8" s="179"/>
      <c r="E8" s="179"/>
      <c r="F8" s="179"/>
      <c r="G8" s="179"/>
      <c r="H8" s="179"/>
      <c r="I8" s="179"/>
      <c r="J8" s="179"/>
    </row>
    <row r="9" spans="1:11" x14ac:dyDescent="0.2">
      <c r="B9" s="179"/>
      <c r="C9" s="179"/>
      <c r="D9" s="179"/>
      <c r="E9" s="179"/>
      <c r="F9" s="179"/>
      <c r="G9" s="179"/>
      <c r="H9" s="179"/>
      <c r="I9" s="179"/>
      <c r="J9" s="179"/>
    </row>
    <row r="10" spans="1:11" x14ac:dyDescent="0.2"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1" x14ac:dyDescent="0.2"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1" x14ac:dyDescent="0.2">
      <c r="F12" s="13"/>
      <c r="G12" s="14"/>
      <c r="H12" s="14"/>
      <c r="I12" s="14"/>
      <c r="J12" s="14"/>
    </row>
    <row r="13" spans="1:11" x14ac:dyDescent="0.2">
      <c r="F13" s="13"/>
      <c r="G13" s="123" t="s">
        <v>185</v>
      </c>
      <c r="H13" s="123"/>
      <c r="I13" s="123"/>
      <c r="J13" s="124"/>
    </row>
    <row r="14" spans="1:11" x14ac:dyDescent="0.2">
      <c r="F14" s="13"/>
      <c r="G14" s="123" t="s">
        <v>186</v>
      </c>
      <c r="H14" s="123"/>
      <c r="I14" s="123"/>
      <c r="J14" s="124"/>
    </row>
    <row r="15" spans="1:11" x14ac:dyDescent="0.2">
      <c r="F15" s="13"/>
      <c r="G15" s="14"/>
      <c r="H15" s="14"/>
      <c r="I15" s="14"/>
      <c r="J15" s="14"/>
    </row>
    <row r="16" spans="1:11" x14ac:dyDescent="0.2">
      <c r="F16" s="13"/>
      <c r="G16" s="14"/>
      <c r="H16" s="14"/>
      <c r="I16" s="14"/>
      <c r="J16" s="14"/>
    </row>
    <row r="17" spans="2:10" x14ac:dyDescent="0.2">
      <c r="F17" s="13"/>
      <c r="G17" s="14"/>
      <c r="H17" s="14"/>
      <c r="I17" s="14"/>
      <c r="J17" s="14"/>
    </row>
    <row r="18" spans="2:10" x14ac:dyDescent="0.2">
      <c r="F18" s="13"/>
      <c r="G18" s="14"/>
      <c r="H18" s="14"/>
      <c r="I18" s="14"/>
      <c r="J18" s="14"/>
    </row>
    <row r="19" spans="2:10" x14ac:dyDescent="0.2">
      <c r="F19" s="13"/>
      <c r="G19" s="14"/>
      <c r="H19" s="14"/>
      <c r="I19" s="14"/>
      <c r="J19" s="14"/>
    </row>
    <row r="20" spans="2:10" x14ac:dyDescent="0.2">
      <c r="F20" s="13"/>
      <c r="G20" s="14"/>
      <c r="H20" s="14"/>
      <c r="I20" s="14"/>
      <c r="J20" s="14"/>
    </row>
    <row r="21" spans="2:10" x14ac:dyDescent="0.2">
      <c r="F21" s="13"/>
      <c r="G21" s="14"/>
      <c r="H21" s="14"/>
      <c r="I21" s="14"/>
      <c r="J21" s="14"/>
    </row>
    <row r="22" spans="2:10" x14ac:dyDescent="0.2">
      <c r="F22" s="13"/>
      <c r="G22" s="14"/>
      <c r="H22" s="14"/>
      <c r="I22" s="14"/>
      <c r="J22" s="14"/>
    </row>
    <row r="23" spans="2:10" x14ac:dyDescent="0.2">
      <c r="F23" s="13"/>
      <c r="G23" s="14"/>
      <c r="H23" s="14"/>
      <c r="I23" s="14"/>
      <c r="J23" s="14"/>
    </row>
    <row r="24" spans="2:10" s="82" customFormat="1" x14ac:dyDescent="0.2">
      <c r="B24" s="81"/>
      <c r="E24" s="11"/>
      <c r="F24" s="13"/>
      <c r="G24" s="14"/>
      <c r="H24" s="14"/>
      <c r="I24" s="14"/>
      <c r="J24" s="14"/>
    </row>
    <row r="25" spans="2:10" s="82" customFormat="1" x14ac:dyDescent="0.2">
      <c r="B25" s="81"/>
      <c r="E25" s="11"/>
      <c r="F25" s="13"/>
      <c r="G25" s="14"/>
      <c r="H25" s="14"/>
      <c r="I25" s="14"/>
      <c r="J25" s="14"/>
    </row>
    <row r="26" spans="2:10" s="82" customFormat="1" x14ac:dyDescent="0.2">
      <c r="B26" s="81"/>
      <c r="E26" s="11"/>
      <c r="F26" s="13"/>
      <c r="G26" s="14"/>
      <c r="H26" s="14"/>
      <c r="I26" s="14"/>
      <c r="J26" s="14"/>
    </row>
    <row r="27" spans="2:10" s="82" customFormat="1" x14ac:dyDescent="0.2">
      <c r="B27" s="81"/>
      <c r="E27" s="11"/>
      <c r="F27" s="13"/>
      <c r="G27" s="14"/>
      <c r="H27" s="14"/>
      <c r="I27" s="14"/>
      <c r="J27" s="14"/>
    </row>
    <row r="28" spans="2:10" s="82" customFormat="1" x14ac:dyDescent="0.2">
      <c r="B28" s="81"/>
      <c r="E28" s="11"/>
      <c r="F28" s="13"/>
      <c r="G28" s="14"/>
      <c r="H28" s="14"/>
      <c r="I28" s="14"/>
      <c r="J28" s="14"/>
    </row>
    <row r="29" spans="2:10" s="82" customFormat="1" x14ac:dyDescent="0.2">
      <c r="B29" s="81"/>
      <c r="E29" s="11"/>
      <c r="F29" s="13"/>
      <c r="G29" s="14"/>
      <c r="H29" s="14"/>
      <c r="I29" s="14"/>
      <c r="J29" s="14"/>
    </row>
    <row r="30" spans="2:10" s="82" customFormat="1" x14ac:dyDescent="0.2">
      <c r="B30" s="81"/>
      <c r="E30" s="11"/>
      <c r="F30" s="13"/>
      <c r="G30" s="14"/>
      <c r="H30" s="14"/>
      <c r="I30" s="14"/>
      <c r="J30" s="14"/>
    </row>
    <row r="31" spans="2:10" x14ac:dyDescent="0.2">
      <c r="F31" s="13"/>
      <c r="G31" s="14"/>
      <c r="H31" s="14"/>
      <c r="I31" s="14"/>
      <c r="J31" s="14"/>
    </row>
    <row r="32" spans="2:10" x14ac:dyDescent="0.2">
      <c r="F32" s="13"/>
      <c r="G32" s="14"/>
      <c r="H32" s="14"/>
      <c r="I32" s="14"/>
      <c r="J32" s="14"/>
    </row>
    <row r="33" spans="6:10" x14ac:dyDescent="0.2">
      <c r="F33" s="13"/>
      <c r="G33" s="14"/>
      <c r="H33" s="14"/>
      <c r="I33" s="14"/>
      <c r="J33" s="14"/>
    </row>
    <row r="34" spans="6:10" x14ac:dyDescent="0.2">
      <c r="F34" s="13"/>
      <c r="G34" s="14"/>
      <c r="H34" s="14"/>
      <c r="I34" s="14"/>
      <c r="J34" s="14"/>
    </row>
    <row r="35" spans="6:10" x14ac:dyDescent="0.2">
      <c r="F35" s="13"/>
      <c r="G35" s="14"/>
      <c r="H35" s="14"/>
      <c r="I35" s="14"/>
      <c r="J35" s="14"/>
    </row>
    <row r="36" spans="6:10" x14ac:dyDescent="0.2">
      <c r="F36" s="13"/>
      <c r="G36" s="14"/>
      <c r="H36" s="14"/>
      <c r="I36" s="14"/>
      <c r="J36" s="14"/>
    </row>
    <row r="37" spans="6:10" x14ac:dyDescent="0.2">
      <c r="F37" s="13"/>
      <c r="G37" s="14"/>
      <c r="H37" s="14"/>
      <c r="I37" s="14"/>
      <c r="J37" s="14"/>
    </row>
    <row r="38" spans="6:10" x14ac:dyDescent="0.2">
      <c r="F38" s="13"/>
      <c r="G38" s="14"/>
      <c r="H38" s="14"/>
      <c r="I38" s="14"/>
      <c r="J38" s="14"/>
    </row>
    <row r="39" spans="6:10" x14ac:dyDescent="0.2">
      <c r="F39" s="13"/>
      <c r="G39" s="14"/>
      <c r="H39" s="14"/>
      <c r="I39" s="14"/>
      <c r="J39" s="14"/>
    </row>
    <row r="40" spans="6:10" x14ac:dyDescent="0.2">
      <c r="F40" s="13"/>
      <c r="G40" s="14"/>
      <c r="H40" s="14"/>
      <c r="I40" s="14"/>
      <c r="J40" s="14"/>
    </row>
    <row r="41" spans="6:10" x14ac:dyDescent="0.2">
      <c r="F41" s="13"/>
      <c r="G41" s="14"/>
      <c r="H41" s="14"/>
      <c r="I41" s="14"/>
      <c r="J41" s="14"/>
    </row>
    <row r="42" spans="6:10" x14ac:dyDescent="0.2">
      <c r="F42" s="13"/>
      <c r="G42" s="14"/>
      <c r="H42" s="14"/>
      <c r="I42" s="14"/>
      <c r="J42" s="14"/>
    </row>
    <row r="43" spans="6:10" x14ac:dyDescent="0.2">
      <c r="F43" s="13"/>
      <c r="G43" s="14"/>
      <c r="H43" s="14"/>
      <c r="I43" s="14"/>
      <c r="J43" s="14"/>
    </row>
    <row r="44" spans="6:10" x14ac:dyDescent="0.2">
      <c r="F44" s="13"/>
      <c r="G44" s="14"/>
      <c r="H44" s="14"/>
      <c r="I44" s="14"/>
      <c r="J44" s="14"/>
    </row>
    <row r="45" spans="6:10" x14ac:dyDescent="0.2">
      <c r="F45" s="13"/>
      <c r="G45" s="14"/>
      <c r="H45" s="14"/>
      <c r="I45" s="14"/>
      <c r="J45" s="14"/>
    </row>
    <row r="46" spans="6:10" x14ac:dyDescent="0.2">
      <c r="F46" s="13"/>
      <c r="G46" s="14"/>
      <c r="H46" s="14"/>
      <c r="I46" s="14"/>
      <c r="J46" s="14"/>
    </row>
    <row r="47" spans="6:10" x14ac:dyDescent="0.2">
      <c r="F47" s="13"/>
      <c r="G47" s="14"/>
      <c r="H47" s="14"/>
      <c r="I47" s="14"/>
      <c r="J47" s="14"/>
    </row>
    <row r="48" spans="6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  <row r="72" spans="6:10" x14ac:dyDescent="0.2">
      <c r="F72" s="13"/>
      <c r="G72" s="14"/>
      <c r="H72" s="14"/>
      <c r="I72" s="14"/>
      <c r="J72" s="14"/>
    </row>
    <row r="73" spans="6:10" x14ac:dyDescent="0.2">
      <c r="F73" s="13"/>
      <c r="G73" s="14"/>
      <c r="H73" s="14"/>
      <c r="I73" s="14"/>
      <c r="J73" s="14"/>
    </row>
    <row r="74" spans="6:10" x14ac:dyDescent="0.2">
      <c r="F74" s="13"/>
      <c r="G74" s="14"/>
      <c r="H74" s="14"/>
      <c r="I74" s="14"/>
      <c r="J74" s="14"/>
    </row>
    <row r="75" spans="6:10" x14ac:dyDescent="0.2">
      <c r="F75" s="13"/>
      <c r="G75" s="14"/>
      <c r="H75" s="14"/>
      <c r="I75" s="14"/>
      <c r="J75" s="14"/>
    </row>
    <row r="76" spans="6:10" x14ac:dyDescent="0.2">
      <c r="F76" s="13"/>
      <c r="G76" s="14"/>
      <c r="H76" s="14"/>
      <c r="I76" s="14"/>
      <c r="J76" s="14"/>
    </row>
    <row r="77" spans="6:10" x14ac:dyDescent="0.2">
      <c r="F77" s="13"/>
      <c r="G77" s="14"/>
      <c r="H77" s="14"/>
      <c r="I77" s="14"/>
      <c r="J77" s="14"/>
    </row>
    <row r="78" spans="6:10" x14ac:dyDescent="0.2">
      <c r="F78" s="13"/>
      <c r="G78" s="14"/>
      <c r="H78" s="14"/>
      <c r="I78" s="14"/>
      <c r="J78" s="14"/>
    </row>
    <row r="79" spans="6:10" x14ac:dyDescent="0.2">
      <c r="F79" s="13"/>
      <c r="G79" s="14"/>
      <c r="H79" s="14"/>
      <c r="I79" s="14"/>
      <c r="J79" s="14"/>
    </row>
    <row r="80" spans="6:10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</sheetData>
  <mergeCells count="2">
    <mergeCell ref="A1:J1"/>
    <mergeCell ref="B6:J11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90" zoomScaleNormal="90" zoomScaleSheetLayoutView="9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3.7109375" style="30" customWidth="1"/>
    <col min="2" max="2" width="63.140625" style="29" customWidth="1"/>
    <col min="3" max="3" width="10.42578125" style="30" customWidth="1"/>
    <col min="4" max="4" width="7.42578125" style="30" customWidth="1"/>
    <col min="5" max="5" width="12" style="11" customWidth="1"/>
    <col min="6" max="6" width="7.140625" style="12" customWidth="1"/>
    <col min="7" max="7" width="7.5703125" style="11" customWidth="1"/>
    <col min="8" max="8" width="8.7109375" style="11" customWidth="1"/>
    <col min="9" max="9" width="10.7109375" style="11" customWidth="1"/>
    <col min="10" max="10" width="9" style="11" customWidth="1"/>
    <col min="11" max="11" width="10.85546875" style="30" customWidth="1"/>
    <col min="12" max="16384" width="9.140625" style="30"/>
  </cols>
  <sheetData>
    <row r="1" spans="1:11" ht="17.25" customHeight="1" x14ac:dyDescent="0.2">
      <c r="A1" s="168" t="s">
        <v>127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ht="17.25" customHeight="1" x14ac:dyDescent="0.2">
      <c r="A2" s="116"/>
      <c r="B2" s="146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77.25" customHeight="1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153" x14ac:dyDescent="0.2">
      <c r="A4" s="126">
        <v>1</v>
      </c>
      <c r="B4" s="8" t="s">
        <v>30</v>
      </c>
      <c r="C4" s="130" t="s">
        <v>17</v>
      </c>
      <c r="D4" s="126">
        <v>100</v>
      </c>
      <c r="E4" s="17"/>
      <c r="F4" s="143">
        <v>0.08</v>
      </c>
      <c r="G4" s="144">
        <f t="shared" ref="G4:G5" si="0">E4*F4</f>
        <v>0</v>
      </c>
      <c r="H4" s="145">
        <f t="shared" ref="H4" si="1">E4+G4</f>
        <v>0</v>
      </c>
      <c r="I4" s="145">
        <f t="shared" ref="I4" si="2">D4*E4</f>
        <v>0</v>
      </c>
      <c r="J4" s="145">
        <f t="shared" ref="J4" si="3">D4*G4</f>
        <v>0</v>
      </c>
      <c r="K4" s="145">
        <f t="shared" ref="K4:K6" si="4">I4+J4</f>
        <v>0</v>
      </c>
    </row>
    <row r="5" spans="1:11" ht="114.75" x14ac:dyDescent="0.2">
      <c r="A5" s="126">
        <f>A4+1</f>
        <v>2</v>
      </c>
      <c r="B5" s="8" t="s">
        <v>36</v>
      </c>
      <c r="C5" s="126" t="s">
        <v>17</v>
      </c>
      <c r="D5" s="126">
        <v>24</v>
      </c>
      <c r="E5" s="17"/>
      <c r="F5" s="143">
        <v>0.08</v>
      </c>
      <c r="G5" s="144">
        <f t="shared" si="0"/>
        <v>0</v>
      </c>
      <c r="H5" s="145">
        <f t="shared" ref="H5" si="5">E5+G5</f>
        <v>0</v>
      </c>
      <c r="I5" s="145">
        <f t="shared" ref="I5" si="6">D5*E5</f>
        <v>0</v>
      </c>
      <c r="J5" s="145">
        <f t="shared" ref="J5" si="7">D5*G5</f>
        <v>0</v>
      </c>
      <c r="K5" s="145">
        <f t="shared" si="4"/>
        <v>0</v>
      </c>
    </row>
    <row r="6" spans="1:11" s="71" customFormat="1" ht="108.75" customHeight="1" x14ac:dyDescent="0.2">
      <c r="A6" s="126">
        <f>A5+1</f>
        <v>3</v>
      </c>
      <c r="B6" s="8" t="s">
        <v>52</v>
      </c>
      <c r="C6" s="126" t="s">
        <v>17</v>
      </c>
      <c r="D6" s="126">
        <v>100</v>
      </c>
      <c r="E6" s="17"/>
      <c r="F6" s="143">
        <v>0.08</v>
      </c>
      <c r="G6" s="144">
        <f t="shared" ref="G6" si="8">E6*F6</f>
        <v>0</v>
      </c>
      <c r="H6" s="145">
        <f t="shared" ref="H6" si="9">E6+G6</f>
        <v>0</v>
      </c>
      <c r="I6" s="145">
        <f t="shared" ref="I6" si="10">D6*E6</f>
        <v>0</v>
      </c>
      <c r="J6" s="145">
        <f t="shared" ref="J6" si="11">D6*G6</f>
        <v>0</v>
      </c>
      <c r="K6" s="145">
        <f t="shared" si="4"/>
        <v>0</v>
      </c>
    </row>
    <row r="7" spans="1:11" ht="15" customHeight="1" x14ac:dyDescent="0.2">
      <c r="A7" s="22"/>
      <c r="B7" s="106" t="s">
        <v>10</v>
      </c>
      <c r="C7" s="104"/>
      <c r="D7" s="104"/>
      <c r="E7" s="104"/>
      <c r="F7" s="104"/>
      <c r="G7" s="104"/>
      <c r="H7" s="105"/>
      <c r="I7" s="21">
        <f>SUM(I4:I6)</f>
        <v>0</v>
      </c>
      <c r="J7" s="21">
        <f t="shared" ref="J7:K7" si="12">SUM(J4:J6)</f>
        <v>0</v>
      </c>
      <c r="K7" s="21">
        <f t="shared" si="12"/>
        <v>0</v>
      </c>
    </row>
    <row r="8" spans="1:11" x14ac:dyDescent="0.2">
      <c r="F8" s="13"/>
      <c r="G8" s="14"/>
      <c r="H8" s="14"/>
      <c r="I8" s="14"/>
      <c r="J8" s="14"/>
    </row>
    <row r="9" spans="1:11" x14ac:dyDescent="0.2">
      <c r="F9" s="13"/>
      <c r="G9" s="14"/>
      <c r="H9" s="14"/>
      <c r="I9" s="14"/>
      <c r="J9" s="14"/>
    </row>
    <row r="10" spans="1:11" x14ac:dyDescent="0.2">
      <c r="A10" s="179" t="s">
        <v>42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x14ac:dyDescent="0.2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  <row r="12" spans="1:11" x14ac:dyDescent="0.2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  <row r="13" spans="1:11" x14ac:dyDescent="0.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4" spans="1:11" x14ac:dyDescent="0.2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  <row r="15" spans="1:11" x14ac:dyDescent="0.2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</row>
    <row r="16" spans="1:11" x14ac:dyDescent="0.2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2:10" x14ac:dyDescent="0.2">
      <c r="F17" s="13"/>
      <c r="G17" s="14"/>
      <c r="H17" s="14"/>
      <c r="I17" s="14"/>
      <c r="J17" s="14"/>
    </row>
    <row r="18" spans="2:10" x14ac:dyDescent="0.2">
      <c r="F18" s="13"/>
      <c r="G18" s="123" t="s">
        <v>185</v>
      </c>
      <c r="H18" s="123"/>
      <c r="I18" s="123"/>
      <c r="J18" s="124"/>
    </row>
    <row r="19" spans="2:10" x14ac:dyDescent="0.2">
      <c r="F19" s="13"/>
      <c r="G19" s="123" t="s">
        <v>186</v>
      </c>
      <c r="H19" s="123"/>
      <c r="I19" s="123"/>
      <c r="J19" s="124"/>
    </row>
    <row r="20" spans="2:10" x14ac:dyDescent="0.2">
      <c r="F20" s="13"/>
      <c r="G20" s="14"/>
      <c r="H20" s="14"/>
      <c r="I20" s="14"/>
      <c r="J20" s="14"/>
    </row>
    <row r="21" spans="2:10" x14ac:dyDescent="0.2">
      <c r="F21" s="13"/>
      <c r="G21" s="14"/>
      <c r="H21" s="14"/>
      <c r="I21" s="14"/>
      <c r="J21" s="14"/>
    </row>
    <row r="22" spans="2:10" x14ac:dyDescent="0.2">
      <c r="F22" s="13"/>
      <c r="G22" s="14"/>
      <c r="H22" s="14"/>
      <c r="I22" s="14"/>
      <c r="J22" s="14"/>
    </row>
    <row r="23" spans="2:10" x14ac:dyDescent="0.2">
      <c r="F23" s="13"/>
      <c r="G23" s="14"/>
      <c r="H23" s="14"/>
      <c r="I23" s="14"/>
      <c r="J23" s="14"/>
    </row>
    <row r="24" spans="2:10" s="82" customFormat="1" x14ac:dyDescent="0.2">
      <c r="B24" s="81"/>
      <c r="E24" s="11"/>
      <c r="F24" s="13"/>
      <c r="G24" s="14"/>
      <c r="H24" s="14"/>
      <c r="I24" s="14"/>
      <c r="J24" s="14"/>
    </row>
    <row r="25" spans="2:10" s="82" customFormat="1" x14ac:dyDescent="0.2">
      <c r="B25" s="81"/>
      <c r="E25" s="11"/>
      <c r="F25" s="13"/>
      <c r="G25" s="14"/>
      <c r="H25" s="14"/>
      <c r="I25" s="14"/>
      <c r="J25" s="14"/>
    </row>
    <row r="26" spans="2:10" s="82" customFormat="1" x14ac:dyDescent="0.2">
      <c r="B26" s="81"/>
      <c r="E26" s="11"/>
      <c r="F26" s="13"/>
      <c r="G26" s="14"/>
      <c r="H26" s="14"/>
      <c r="I26" s="14"/>
      <c r="J26" s="14"/>
    </row>
    <row r="27" spans="2:10" s="82" customFormat="1" x14ac:dyDescent="0.2">
      <c r="B27" s="81"/>
      <c r="E27" s="11"/>
      <c r="F27" s="13"/>
      <c r="G27" s="14"/>
      <c r="H27" s="14"/>
      <c r="I27" s="14"/>
      <c r="J27" s="14"/>
    </row>
    <row r="28" spans="2:10" s="82" customFormat="1" x14ac:dyDescent="0.2">
      <c r="B28" s="81"/>
      <c r="E28" s="11"/>
      <c r="F28" s="13"/>
      <c r="G28" s="14"/>
      <c r="H28" s="14"/>
      <c r="I28" s="14"/>
      <c r="J28" s="14"/>
    </row>
    <row r="29" spans="2:10" s="82" customFormat="1" x14ac:dyDescent="0.2">
      <c r="B29" s="81"/>
      <c r="E29" s="11"/>
      <c r="F29" s="13"/>
      <c r="G29" s="14"/>
      <c r="H29" s="14"/>
      <c r="I29" s="14"/>
      <c r="J29" s="14"/>
    </row>
    <row r="30" spans="2:10" s="82" customFormat="1" x14ac:dyDescent="0.2">
      <c r="B30" s="81"/>
      <c r="E30" s="11"/>
      <c r="F30" s="13"/>
      <c r="G30" s="14"/>
      <c r="H30" s="14"/>
      <c r="I30" s="14"/>
      <c r="J30" s="14"/>
    </row>
    <row r="31" spans="2:10" x14ac:dyDescent="0.2">
      <c r="F31" s="13"/>
      <c r="G31" s="14"/>
      <c r="H31" s="14"/>
      <c r="I31" s="14"/>
      <c r="J31" s="14"/>
    </row>
    <row r="32" spans="2:10" x14ac:dyDescent="0.2">
      <c r="F32" s="13"/>
      <c r="G32" s="14"/>
      <c r="H32" s="14"/>
      <c r="I32" s="14"/>
      <c r="J32" s="14"/>
    </row>
    <row r="33" spans="6:10" x14ac:dyDescent="0.2">
      <c r="F33" s="13"/>
      <c r="G33" s="14"/>
      <c r="H33" s="14"/>
      <c r="I33" s="14"/>
      <c r="J33" s="14"/>
    </row>
    <row r="34" spans="6:10" x14ac:dyDescent="0.2">
      <c r="F34" s="13"/>
      <c r="G34" s="14"/>
      <c r="H34" s="14"/>
      <c r="I34" s="14"/>
      <c r="J34" s="14"/>
    </row>
    <row r="35" spans="6:10" x14ac:dyDescent="0.2">
      <c r="F35" s="13"/>
      <c r="G35" s="14"/>
      <c r="H35" s="14"/>
      <c r="I35" s="14"/>
      <c r="J35" s="14"/>
    </row>
    <row r="36" spans="6:10" x14ac:dyDescent="0.2">
      <c r="F36" s="13"/>
      <c r="G36" s="14"/>
      <c r="H36" s="14"/>
      <c r="I36" s="14"/>
      <c r="J36" s="14"/>
    </row>
    <row r="37" spans="6:10" x14ac:dyDescent="0.2">
      <c r="F37" s="13"/>
      <c r="G37" s="14"/>
      <c r="H37" s="14"/>
      <c r="I37" s="14"/>
      <c r="J37" s="14"/>
    </row>
    <row r="38" spans="6:10" x14ac:dyDescent="0.2">
      <c r="F38" s="13"/>
      <c r="G38" s="14"/>
      <c r="H38" s="14"/>
      <c r="I38" s="14"/>
      <c r="J38" s="14"/>
    </row>
    <row r="39" spans="6:10" x14ac:dyDescent="0.2">
      <c r="F39" s="13"/>
      <c r="G39" s="14"/>
      <c r="H39" s="14"/>
      <c r="I39" s="14"/>
      <c r="J39" s="14"/>
    </row>
    <row r="40" spans="6:10" x14ac:dyDescent="0.2">
      <c r="F40" s="13"/>
      <c r="G40" s="14"/>
      <c r="H40" s="14"/>
      <c r="I40" s="14"/>
      <c r="J40" s="14"/>
    </row>
    <row r="41" spans="6:10" x14ac:dyDescent="0.2">
      <c r="F41" s="13"/>
      <c r="G41" s="14"/>
      <c r="H41" s="14"/>
      <c r="I41" s="14"/>
      <c r="J41" s="14"/>
    </row>
    <row r="42" spans="6:10" x14ac:dyDescent="0.2">
      <c r="F42" s="13"/>
      <c r="G42" s="14"/>
      <c r="H42" s="14"/>
      <c r="I42" s="14"/>
      <c r="J42" s="14"/>
    </row>
    <row r="43" spans="6:10" x14ac:dyDescent="0.2">
      <c r="F43" s="13"/>
      <c r="G43" s="14"/>
      <c r="H43" s="14"/>
      <c r="I43" s="14"/>
      <c r="J43" s="14"/>
    </row>
    <row r="44" spans="6:10" x14ac:dyDescent="0.2">
      <c r="F44" s="13"/>
      <c r="G44" s="14"/>
      <c r="H44" s="14"/>
      <c r="I44" s="14"/>
      <c r="J44" s="14"/>
    </row>
    <row r="45" spans="6:10" x14ac:dyDescent="0.2">
      <c r="F45" s="13"/>
      <c r="G45" s="14"/>
      <c r="H45" s="14"/>
      <c r="I45" s="14"/>
      <c r="J45" s="14"/>
    </row>
    <row r="46" spans="6:10" x14ac:dyDescent="0.2">
      <c r="F46" s="13"/>
      <c r="G46" s="14"/>
      <c r="H46" s="14"/>
      <c r="I46" s="14"/>
      <c r="J46" s="14"/>
    </row>
    <row r="47" spans="6:10" x14ac:dyDescent="0.2">
      <c r="F47" s="13"/>
      <c r="G47" s="14"/>
      <c r="H47" s="14"/>
      <c r="I47" s="14"/>
      <c r="J47" s="14"/>
    </row>
    <row r="48" spans="6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  <row r="72" spans="6:10" x14ac:dyDescent="0.2">
      <c r="F72" s="13"/>
      <c r="G72" s="14"/>
      <c r="H72" s="14"/>
      <c r="I72" s="14"/>
      <c r="J72" s="14"/>
    </row>
    <row r="73" spans="6:10" x14ac:dyDescent="0.2">
      <c r="F73" s="13"/>
      <c r="G73" s="14"/>
      <c r="H73" s="14"/>
      <c r="I73" s="14"/>
      <c r="J73" s="14"/>
    </row>
    <row r="74" spans="6:10" x14ac:dyDescent="0.2">
      <c r="F74" s="13"/>
      <c r="G74" s="14"/>
      <c r="H74" s="14"/>
      <c r="I74" s="14"/>
      <c r="J74" s="14"/>
    </row>
    <row r="75" spans="6:10" x14ac:dyDescent="0.2">
      <c r="F75" s="13"/>
      <c r="G75" s="14"/>
      <c r="H75" s="14"/>
      <c r="I75" s="14"/>
      <c r="J75" s="14"/>
    </row>
    <row r="76" spans="6:10" x14ac:dyDescent="0.2">
      <c r="F76" s="13"/>
      <c r="G76" s="14"/>
      <c r="H76" s="14"/>
      <c r="I76" s="14"/>
      <c r="J76" s="14"/>
    </row>
    <row r="77" spans="6:10" x14ac:dyDescent="0.2">
      <c r="F77" s="13"/>
      <c r="G77" s="14"/>
      <c r="H77" s="14"/>
      <c r="I77" s="14"/>
      <c r="J77" s="14"/>
    </row>
    <row r="78" spans="6:10" x14ac:dyDescent="0.2">
      <c r="F78" s="13"/>
      <c r="G78" s="14"/>
      <c r="H78" s="14"/>
      <c r="I78" s="14"/>
      <c r="J78" s="14"/>
    </row>
    <row r="79" spans="6:10" x14ac:dyDescent="0.2">
      <c r="F79" s="13"/>
      <c r="G79" s="14"/>
      <c r="H79" s="14"/>
      <c r="I79" s="14"/>
      <c r="J79" s="14"/>
    </row>
    <row r="80" spans="6:10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  <row r="82" spans="6:10" x14ac:dyDescent="0.2">
      <c r="F82" s="13"/>
      <c r="G82" s="14"/>
      <c r="H82" s="14"/>
      <c r="I82" s="14"/>
      <c r="J82" s="14"/>
    </row>
    <row r="83" spans="6:10" x14ac:dyDescent="0.2">
      <c r="F83" s="13"/>
      <c r="G83" s="14"/>
      <c r="H83" s="14"/>
      <c r="I83" s="14"/>
      <c r="J83" s="14"/>
    </row>
  </sheetData>
  <mergeCells count="2">
    <mergeCell ref="A1:J1"/>
    <mergeCell ref="A10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&amp;A&amp;RStrona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N19" sqref="N19"/>
    </sheetView>
  </sheetViews>
  <sheetFormatPr defaultRowHeight="12.75" x14ac:dyDescent="0.2"/>
  <cols>
    <col min="1" max="1" width="3.7109375" style="158" customWidth="1"/>
    <col min="2" max="2" width="62.7109375" style="159" customWidth="1"/>
    <col min="3" max="3" width="9.85546875" style="160" customWidth="1"/>
    <col min="4" max="4" width="7.140625" style="160" customWidth="1"/>
    <col min="5" max="5" width="11.5703125" style="11" customWidth="1"/>
    <col min="6" max="6" width="6" style="12" customWidth="1"/>
    <col min="7" max="7" width="9" style="11" customWidth="1"/>
    <col min="8" max="8" width="11.42578125" style="11" customWidth="1"/>
    <col min="9" max="9" width="9" style="11" customWidth="1"/>
    <col min="10" max="10" width="11.140625" style="11" customWidth="1"/>
    <col min="11" max="11" width="11.140625" style="160" customWidth="1"/>
    <col min="12" max="16384" width="9.140625" style="160"/>
  </cols>
  <sheetData>
    <row r="1" spans="1:11" x14ac:dyDescent="0.2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x14ac:dyDescent="0.2">
      <c r="A2" s="154"/>
      <c r="B2" s="157" t="s">
        <v>191</v>
      </c>
      <c r="C2" s="154"/>
      <c r="D2" s="154"/>
      <c r="E2" s="154"/>
      <c r="F2" s="154"/>
      <c r="G2" s="154"/>
      <c r="H2" s="154"/>
      <c r="I2" s="154"/>
      <c r="J2" s="154"/>
    </row>
    <row r="3" spans="1:11" s="6" customFormat="1" ht="38.25" x14ac:dyDescent="0.25">
      <c r="A3" s="156" t="s">
        <v>0</v>
      </c>
      <c r="B3" s="3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216.75" x14ac:dyDescent="0.2">
      <c r="A4" s="126">
        <v>1</v>
      </c>
      <c r="B4" s="155" t="s">
        <v>194</v>
      </c>
      <c r="C4" s="126" t="s">
        <v>17</v>
      </c>
      <c r="D4" s="126">
        <v>10</v>
      </c>
      <c r="E4" s="142"/>
      <c r="F4" s="143">
        <v>0.08</v>
      </c>
      <c r="G4" s="144">
        <f t="shared" ref="G4:G22" si="0">E4*F4</f>
        <v>0</v>
      </c>
      <c r="H4" s="145">
        <f t="shared" ref="H4:H22" si="1">E4+G4</f>
        <v>0</v>
      </c>
      <c r="I4" s="145">
        <f t="shared" ref="I4:I22" si="2">D4*E4</f>
        <v>0</v>
      </c>
      <c r="J4" s="145">
        <f t="shared" ref="J4:J22" si="3">D4*G4</f>
        <v>0</v>
      </c>
      <c r="K4" s="145">
        <f t="shared" ref="K4:K22" si="4">I4+J4</f>
        <v>0</v>
      </c>
    </row>
    <row r="5" spans="1:11" ht="165.75" x14ac:dyDescent="0.2">
      <c r="A5" s="126">
        <f t="shared" ref="A5:A22" si="5">A4+1</f>
        <v>2</v>
      </c>
      <c r="B5" s="155" t="s">
        <v>195</v>
      </c>
      <c r="C5" s="126" t="s">
        <v>17</v>
      </c>
      <c r="D5" s="126">
        <v>10</v>
      </c>
      <c r="E5" s="142"/>
      <c r="F5" s="143">
        <v>0.08</v>
      </c>
      <c r="G5" s="144">
        <f t="shared" si="0"/>
        <v>0</v>
      </c>
      <c r="H5" s="145">
        <f t="shared" si="1"/>
        <v>0</v>
      </c>
      <c r="I5" s="145">
        <f t="shared" si="2"/>
        <v>0</v>
      </c>
      <c r="J5" s="145">
        <f t="shared" si="3"/>
        <v>0</v>
      </c>
      <c r="K5" s="145">
        <f t="shared" si="4"/>
        <v>0</v>
      </c>
    </row>
    <row r="6" spans="1:11" ht="51" x14ac:dyDescent="0.2">
      <c r="A6" s="126">
        <f t="shared" si="5"/>
        <v>3</v>
      </c>
      <c r="B6" s="155" t="s">
        <v>196</v>
      </c>
      <c r="C6" s="126" t="s">
        <v>17</v>
      </c>
      <c r="D6" s="126">
        <v>5</v>
      </c>
      <c r="E6" s="142"/>
      <c r="F6" s="143">
        <v>0.08</v>
      </c>
      <c r="G6" s="144">
        <f t="shared" si="0"/>
        <v>0</v>
      </c>
      <c r="H6" s="145">
        <f t="shared" si="1"/>
        <v>0</v>
      </c>
      <c r="I6" s="145">
        <f t="shared" si="2"/>
        <v>0</v>
      </c>
      <c r="J6" s="145">
        <f t="shared" si="3"/>
        <v>0</v>
      </c>
      <c r="K6" s="145">
        <f t="shared" si="4"/>
        <v>0</v>
      </c>
    </row>
    <row r="7" spans="1:11" ht="34.5" customHeight="1" x14ac:dyDescent="0.2">
      <c r="A7" s="126">
        <f t="shared" si="5"/>
        <v>4</v>
      </c>
      <c r="B7" s="155" t="s">
        <v>197</v>
      </c>
      <c r="C7" s="126" t="s">
        <v>17</v>
      </c>
      <c r="D7" s="126">
        <v>5</v>
      </c>
      <c r="E7" s="142"/>
      <c r="F7" s="143">
        <v>0.08</v>
      </c>
      <c r="G7" s="144">
        <f t="shared" si="0"/>
        <v>0</v>
      </c>
      <c r="H7" s="145">
        <f t="shared" si="1"/>
        <v>0</v>
      </c>
      <c r="I7" s="145">
        <f t="shared" si="2"/>
        <v>0</v>
      </c>
      <c r="J7" s="145">
        <f t="shared" si="3"/>
        <v>0</v>
      </c>
      <c r="K7" s="145">
        <f t="shared" si="4"/>
        <v>0</v>
      </c>
    </row>
    <row r="8" spans="1:11" ht="48.75" customHeight="1" x14ac:dyDescent="0.2">
      <c r="A8" s="126">
        <f t="shared" si="5"/>
        <v>5</v>
      </c>
      <c r="B8" s="153" t="s">
        <v>190</v>
      </c>
      <c r="C8" s="126" t="s">
        <v>17</v>
      </c>
      <c r="D8" s="126">
        <v>5</v>
      </c>
      <c r="E8" s="142"/>
      <c r="F8" s="143">
        <v>0.08</v>
      </c>
      <c r="G8" s="144">
        <f t="shared" ref="G8:G22" si="6">E8*F8</f>
        <v>0</v>
      </c>
      <c r="H8" s="145">
        <f t="shared" ref="H8:H22" si="7">E8+G8</f>
        <v>0</v>
      </c>
      <c r="I8" s="145">
        <f t="shared" ref="I8:I22" si="8">D8*E8</f>
        <v>0</v>
      </c>
      <c r="J8" s="145">
        <f t="shared" ref="J8:J22" si="9">D8*G8</f>
        <v>0</v>
      </c>
      <c r="K8" s="145">
        <f t="shared" ref="K8:K22" si="10">I8+J8</f>
        <v>0</v>
      </c>
    </row>
    <row r="9" spans="1:11" ht="252" customHeight="1" x14ac:dyDescent="0.2">
      <c r="A9" s="126">
        <f t="shared" si="5"/>
        <v>6</v>
      </c>
      <c r="B9" s="155" t="s">
        <v>198</v>
      </c>
      <c r="C9" s="126" t="s">
        <v>17</v>
      </c>
      <c r="D9" s="126">
        <v>20</v>
      </c>
      <c r="E9" s="142"/>
      <c r="F9" s="143">
        <v>0.08</v>
      </c>
      <c r="G9" s="144">
        <f t="shared" si="6"/>
        <v>0</v>
      </c>
      <c r="H9" s="145">
        <f t="shared" si="7"/>
        <v>0</v>
      </c>
      <c r="I9" s="145">
        <f t="shared" si="8"/>
        <v>0</v>
      </c>
      <c r="J9" s="145">
        <f t="shared" si="9"/>
        <v>0</v>
      </c>
      <c r="K9" s="145">
        <f t="shared" si="10"/>
        <v>0</v>
      </c>
    </row>
    <row r="10" spans="1:11" ht="76.5" customHeight="1" x14ac:dyDescent="0.2">
      <c r="A10" s="126">
        <f t="shared" si="5"/>
        <v>7</v>
      </c>
      <c r="B10" s="155" t="s">
        <v>199</v>
      </c>
      <c r="C10" s="126" t="s">
        <v>17</v>
      </c>
      <c r="D10" s="126">
        <v>10</v>
      </c>
      <c r="E10" s="142"/>
      <c r="F10" s="143">
        <v>0.08</v>
      </c>
      <c r="G10" s="144">
        <f t="shared" si="6"/>
        <v>0</v>
      </c>
      <c r="H10" s="145">
        <f t="shared" si="7"/>
        <v>0</v>
      </c>
      <c r="I10" s="145">
        <f t="shared" si="8"/>
        <v>0</v>
      </c>
      <c r="J10" s="145">
        <f t="shared" si="9"/>
        <v>0</v>
      </c>
      <c r="K10" s="145">
        <f t="shared" si="10"/>
        <v>0</v>
      </c>
    </row>
    <row r="11" spans="1:11" ht="89.25" x14ac:dyDescent="0.2">
      <c r="A11" s="126">
        <f t="shared" si="5"/>
        <v>8</v>
      </c>
      <c r="B11" s="155" t="s">
        <v>200</v>
      </c>
      <c r="C11" s="126" t="s">
        <v>17</v>
      </c>
      <c r="D11" s="126">
        <v>20</v>
      </c>
      <c r="E11" s="142"/>
      <c r="F11" s="143">
        <v>0.08</v>
      </c>
      <c r="G11" s="144">
        <f t="shared" si="6"/>
        <v>0</v>
      </c>
      <c r="H11" s="145">
        <f t="shared" si="7"/>
        <v>0</v>
      </c>
      <c r="I11" s="145">
        <f t="shared" si="8"/>
        <v>0</v>
      </c>
      <c r="J11" s="145">
        <f t="shared" si="9"/>
        <v>0</v>
      </c>
      <c r="K11" s="145">
        <f t="shared" si="10"/>
        <v>0</v>
      </c>
    </row>
    <row r="12" spans="1:11" ht="123.75" customHeight="1" x14ac:dyDescent="0.2">
      <c r="A12" s="126">
        <f t="shared" si="5"/>
        <v>9</v>
      </c>
      <c r="B12" s="155" t="s">
        <v>201</v>
      </c>
      <c r="C12" s="126" t="s">
        <v>17</v>
      </c>
      <c r="D12" s="126">
        <v>20</v>
      </c>
      <c r="E12" s="142"/>
      <c r="F12" s="143">
        <v>0.08</v>
      </c>
      <c r="G12" s="144">
        <f t="shared" si="6"/>
        <v>0</v>
      </c>
      <c r="H12" s="145">
        <f t="shared" si="7"/>
        <v>0</v>
      </c>
      <c r="I12" s="145">
        <f t="shared" si="8"/>
        <v>0</v>
      </c>
      <c r="J12" s="145">
        <f t="shared" si="9"/>
        <v>0</v>
      </c>
      <c r="K12" s="145">
        <f t="shared" si="10"/>
        <v>0</v>
      </c>
    </row>
    <row r="13" spans="1:11" ht="60.75" customHeight="1" x14ac:dyDescent="0.2">
      <c r="A13" s="126">
        <f t="shared" si="5"/>
        <v>10</v>
      </c>
      <c r="B13" s="155" t="s">
        <v>202</v>
      </c>
      <c r="C13" s="126" t="s">
        <v>17</v>
      </c>
      <c r="D13" s="126">
        <v>30</v>
      </c>
      <c r="E13" s="142"/>
      <c r="F13" s="143">
        <v>0.08</v>
      </c>
      <c r="G13" s="144">
        <f t="shared" si="6"/>
        <v>0</v>
      </c>
      <c r="H13" s="145">
        <f t="shared" si="7"/>
        <v>0</v>
      </c>
      <c r="I13" s="145">
        <f t="shared" si="8"/>
        <v>0</v>
      </c>
      <c r="J13" s="145">
        <f t="shared" si="9"/>
        <v>0</v>
      </c>
      <c r="K13" s="145">
        <f t="shared" si="10"/>
        <v>0</v>
      </c>
    </row>
    <row r="14" spans="1:11" ht="48.75" customHeight="1" x14ac:dyDescent="0.2">
      <c r="A14" s="126">
        <f t="shared" si="5"/>
        <v>11</v>
      </c>
      <c r="B14" s="155" t="s">
        <v>203</v>
      </c>
      <c r="C14" s="126" t="s">
        <v>17</v>
      </c>
      <c r="D14" s="126">
        <v>30</v>
      </c>
      <c r="E14" s="142"/>
      <c r="F14" s="143">
        <v>0.08</v>
      </c>
      <c r="G14" s="144">
        <f t="shared" si="6"/>
        <v>0</v>
      </c>
      <c r="H14" s="145">
        <f t="shared" si="7"/>
        <v>0</v>
      </c>
      <c r="I14" s="145">
        <f t="shared" si="8"/>
        <v>0</v>
      </c>
      <c r="J14" s="145">
        <f t="shared" si="9"/>
        <v>0</v>
      </c>
      <c r="K14" s="145">
        <f t="shared" si="10"/>
        <v>0</v>
      </c>
    </row>
    <row r="15" spans="1:11" ht="148.5" customHeight="1" x14ac:dyDescent="0.2">
      <c r="A15" s="126">
        <f t="shared" si="5"/>
        <v>12</v>
      </c>
      <c r="B15" s="155" t="s">
        <v>204</v>
      </c>
      <c r="C15" s="126" t="s">
        <v>17</v>
      </c>
      <c r="D15" s="126">
        <v>10</v>
      </c>
      <c r="E15" s="142"/>
      <c r="F15" s="143">
        <v>0.08</v>
      </c>
      <c r="G15" s="144">
        <f t="shared" si="6"/>
        <v>0</v>
      </c>
      <c r="H15" s="145">
        <f t="shared" si="7"/>
        <v>0</v>
      </c>
      <c r="I15" s="145">
        <f t="shared" si="8"/>
        <v>0</v>
      </c>
      <c r="J15" s="145">
        <f t="shared" si="9"/>
        <v>0</v>
      </c>
      <c r="K15" s="145">
        <f t="shared" si="10"/>
        <v>0</v>
      </c>
    </row>
    <row r="16" spans="1:11" ht="59.25" customHeight="1" x14ac:dyDescent="0.2">
      <c r="A16" s="126">
        <f t="shared" si="5"/>
        <v>13</v>
      </c>
      <c r="B16" s="155" t="s">
        <v>205</v>
      </c>
      <c r="C16" s="126" t="s">
        <v>17</v>
      </c>
      <c r="D16" s="126">
        <v>70</v>
      </c>
      <c r="E16" s="142"/>
      <c r="F16" s="143">
        <v>0.08</v>
      </c>
      <c r="G16" s="144">
        <f t="shared" si="6"/>
        <v>0</v>
      </c>
      <c r="H16" s="145">
        <f t="shared" si="7"/>
        <v>0</v>
      </c>
      <c r="I16" s="145">
        <f t="shared" si="8"/>
        <v>0</v>
      </c>
      <c r="J16" s="145">
        <f t="shared" si="9"/>
        <v>0</v>
      </c>
      <c r="K16" s="145">
        <f t="shared" si="10"/>
        <v>0</v>
      </c>
    </row>
    <row r="17" spans="1:11" ht="98.25" customHeight="1" x14ac:dyDescent="0.2">
      <c r="A17" s="126">
        <f t="shared" si="5"/>
        <v>14</v>
      </c>
      <c r="B17" s="155" t="s">
        <v>206</v>
      </c>
      <c r="C17" s="126" t="s">
        <v>17</v>
      </c>
      <c r="D17" s="126">
        <v>10</v>
      </c>
      <c r="E17" s="142"/>
      <c r="F17" s="143">
        <v>0.08</v>
      </c>
      <c r="G17" s="144">
        <f t="shared" si="6"/>
        <v>0</v>
      </c>
      <c r="H17" s="145">
        <f t="shared" si="7"/>
        <v>0</v>
      </c>
      <c r="I17" s="145">
        <f t="shared" si="8"/>
        <v>0</v>
      </c>
      <c r="J17" s="145">
        <f t="shared" si="9"/>
        <v>0</v>
      </c>
      <c r="K17" s="145">
        <f t="shared" si="10"/>
        <v>0</v>
      </c>
    </row>
    <row r="18" spans="1:11" ht="97.5" customHeight="1" x14ac:dyDescent="0.2">
      <c r="A18" s="126">
        <f t="shared" si="5"/>
        <v>15</v>
      </c>
      <c r="B18" s="155" t="s">
        <v>207</v>
      </c>
      <c r="C18" s="126" t="s">
        <v>17</v>
      </c>
      <c r="D18" s="126">
        <v>20</v>
      </c>
      <c r="E18" s="142"/>
      <c r="F18" s="143">
        <v>0.08</v>
      </c>
      <c r="G18" s="144">
        <f t="shared" si="6"/>
        <v>0</v>
      </c>
      <c r="H18" s="145">
        <f t="shared" si="7"/>
        <v>0</v>
      </c>
      <c r="I18" s="145">
        <f t="shared" si="8"/>
        <v>0</v>
      </c>
      <c r="J18" s="145">
        <f t="shared" si="9"/>
        <v>0</v>
      </c>
      <c r="K18" s="145">
        <f t="shared" si="10"/>
        <v>0</v>
      </c>
    </row>
    <row r="19" spans="1:11" ht="133.5" customHeight="1" x14ac:dyDescent="0.2">
      <c r="A19" s="126">
        <f t="shared" si="5"/>
        <v>16</v>
      </c>
      <c r="B19" s="94" t="s">
        <v>208</v>
      </c>
      <c r="C19" s="126" t="s">
        <v>17</v>
      </c>
      <c r="D19" s="126">
        <v>10</v>
      </c>
      <c r="E19" s="142"/>
      <c r="F19" s="143">
        <v>0.08</v>
      </c>
      <c r="G19" s="144">
        <f t="shared" si="6"/>
        <v>0</v>
      </c>
      <c r="H19" s="145">
        <f t="shared" si="7"/>
        <v>0</v>
      </c>
      <c r="I19" s="145">
        <f t="shared" si="8"/>
        <v>0</v>
      </c>
      <c r="J19" s="145">
        <f t="shared" si="9"/>
        <v>0</v>
      </c>
      <c r="K19" s="145">
        <f t="shared" si="10"/>
        <v>0</v>
      </c>
    </row>
    <row r="20" spans="1:11" s="162" customFormat="1" ht="98.25" customHeight="1" x14ac:dyDescent="0.2">
      <c r="A20" s="126">
        <f t="shared" si="5"/>
        <v>17</v>
      </c>
      <c r="B20" s="161" t="s">
        <v>209</v>
      </c>
      <c r="C20" s="126"/>
      <c r="D20" s="126">
        <v>10</v>
      </c>
      <c r="E20" s="142"/>
      <c r="F20" s="143">
        <v>0.08</v>
      </c>
      <c r="G20" s="144">
        <f t="shared" si="6"/>
        <v>0</v>
      </c>
      <c r="H20" s="145">
        <f t="shared" si="7"/>
        <v>0</v>
      </c>
      <c r="I20" s="145">
        <f t="shared" si="8"/>
        <v>0</v>
      </c>
      <c r="J20" s="145">
        <f t="shared" si="9"/>
        <v>0</v>
      </c>
      <c r="K20" s="145">
        <f t="shared" si="10"/>
        <v>0</v>
      </c>
    </row>
    <row r="21" spans="1:11" s="162" customFormat="1" ht="58.5" customHeight="1" x14ac:dyDescent="0.2">
      <c r="A21" s="126">
        <f t="shared" si="5"/>
        <v>18</v>
      </c>
      <c r="B21" s="161" t="s">
        <v>210</v>
      </c>
      <c r="C21" s="126"/>
      <c r="D21" s="126">
        <v>10</v>
      </c>
      <c r="E21" s="142"/>
      <c r="F21" s="143">
        <v>0.08</v>
      </c>
      <c r="G21" s="144">
        <f t="shared" si="6"/>
        <v>0</v>
      </c>
      <c r="H21" s="145">
        <f t="shared" si="7"/>
        <v>0</v>
      </c>
      <c r="I21" s="145">
        <f t="shared" si="8"/>
        <v>0</v>
      </c>
      <c r="J21" s="145">
        <f t="shared" si="9"/>
        <v>0</v>
      </c>
      <c r="K21" s="145">
        <f t="shared" si="10"/>
        <v>0</v>
      </c>
    </row>
    <row r="22" spans="1:11" ht="122.25" customHeight="1" x14ac:dyDescent="0.2">
      <c r="A22" s="126">
        <f t="shared" si="5"/>
        <v>19</v>
      </c>
      <c r="B22" s="155" t="s">
        <v>211</v>
      </c>
      <c r="C22" s="126" t="s">
        <v>17</v>
      </c>
      <c r="D22" s="126">
        <v>20</v>
      </c>
      <c r="E22" s="142"/>
      <c r="F22" s="143">
        <v>0.08</v>
      </c>
      <c r="G22" s="144">
        <f t="shared" si="6"/>
        <v>0</v>
      </c>
      <c r="H22" s="145">
        <f t="shared" si="7"/>
        <v>0</v>
      </c>
      <c r="I22" s="145">
        <f t="shared" si="8"/>
        <v>0</v>
      </c>
      <c r="J22" s="145">
        <f t="shared" si="9"/>
        <v>0</v>
      </c>
      <c r="K22" s="145">
        <f t="shared" si="10"/>
        <v>0</v>
      </c>
    </row>
    <row r="23" spans="1:11" ht="15" customHeight="1" x14ac:dyDescent="0.2">
      <c r="A23" s="31"/>
      <c r="B23" s="23" t="s">
        <v>10</v>
      </c>
      <c r="C23" s="23"/>
      <c r="D23" s="23"/>
      <c r="E23" s="23"/>
      <c r="F23" s="23"/>
      <c r="G23" s="23"/>
      <c r="H23" s="36"/>
      <c r="I23" s="21">
        <f>SUM(I4:I22)</f>
        <v>0</v>
      </c>
      <c r="J23" s="21">
        <f t="shared" ref="J23:K23" si="11">SUM(J4:J22)</f>
        <v>0</v>
      </c>
      <c r="K23" s="21">
        <f t="shared" si="11"/>
        <v>0</v>
      </c>
    </row>
    <row r="24" spans="1:11" ht="18.75" customHeight="1" x14ac:dyDescent="0.2">
      <c r="F24" s="13"/>
      <c r="G24" s="14"/>
      <c r="H24" s="14"/>
      <c r="I24" s="14"/>
      <c r="J24" s="14"/>
    </row>
    <row r="25" spans="1:11" ht="12.75" customHeight="1" x14ac:dyDescent="0.2">
      <c r="A25" s="181" t="s">
        <v>193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  <row r="26" spans="1:11" x14ac:dyDescent="0.2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</row>
    <row r="27" spans="1:11" x14ac:dyDescent="0.2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</row>
    <row r="29" spans="1:11" x14ac:dyDescent="0.2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</row>
    <row r="30" spans="1:11" ht="15.75" customHeight="1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</row>
    <row r="31" spans="1:11" hidden="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x14ac:dyDescent="0.2">
      <c r="F32" s="13"/>
      <c r="G32" s="123" t="s">
        <v>185</v>
      </c>
      <c r="H32" s="123"/>
      <c r="I32" s="123"/>
      <c r="J32" s="124"/>
    </row>
    <row r="33" spans="1:10" x14ac:dyDescent="0.2">
      <c r="F33" s="13"/>
      <c r="G33" s="123" t="s">
        <v>186</v>
      </c>
      <c r="H33" s="123"/>
      <c r="I33" s="123"/>
      <c r="J33" s="124"/>
    </row>
    <row r="34" spans="1:10" x14ac:dyDescent="0.2">
      <c r="F34" s="13"/>
      <c r="G34" s="14"/>
      <c r="H34" s="14"/>
      <c r="I34" s="14"/>
      <c r="J34" s="14"/>
    </row>
    <row r="35" spans="1:10" x14ac:dyDescent="0.2">
      <c r="F35" s="13"/>
      <c r="G35" s="14"/>
      <c r="H35" s="14"/>
      <c r="I35" s="14"/>
      <c r="J35" s="14"/>
    </row>
    <row r="36" spans="1:10" x14ac:dyDescent="0.2">
      <c r="F36" s="13"/>
      <c r="G36" s="14"/>
      <c r="H36" s="14"/>
      <c r="I36" s="14"/>
      <c r="J36" s="14"/>
    </row>
    <row r="37" spans="1:10" x14ac:dyDescent="0.2">
      <c r="F37" s="13"/>
      <c r="G37" s="14"/>
      <c r="H37" s="14"/>
      <c r="I37" s="14"/>
      <c r="J37" s="14"/>
    </row>
    <row r="38" spans="1:10" x14ac:dyDescent="0.2">
      <c r="F38" s="13"/>
      <c r="G38" s="14"/>
      <c r="H38" s="14"/>
      <c r="I38" s="14"/>
      <c r="J38" s="14"/>
    </row>
    <row r="39" spans="1:10" x14ac:dyDescent="0.2">
      <c r="F39" s="13"/>
      <c r="G39" s="14"/>
      <c r="H39" s="14"/>
      <c r="I39" s="14"/>
      <c r="J39" s="14"/>
    </row>
    <row r="40" spans="1:10" x14ac:dyDescent="0.2">
      <c r="F40" s="13"/>
      <c r="G40" s="14"/>
      <c r="H40" s="14"/>
      <c r="I40" s="14"/>
      <c r="J40" s="14"/>
    </row>
    <row r="41" spans="1:10" x14ac:dyDescent="0.2">
      <c r="F41" s="13"/>
      <c r="G41" s="14"/>
      <c r="H41" s="14"/>
      <c r="I41" s="14"/>
      <c r="J41" s="14"/>
    </row>
    <row r="42" spans="1:10" x14ac:dyDescent="0.2">
      <c r="F42" s="13"/>
      <c r="G42" s="14"/>
      <c r="H42" s="14"/>
      <c r="I42" s="14"/>
      <c r="J42" s="14"/>
    </row>
    <row r="43" spans="1:10" x14ac:dyDescent="0.2">
      <c r="F43" s="13"/>
      <c r="G43" s="14"/>
      <c r="H43" s="14"/>
      <c r="I43" s="14"/>
      <c r="J43" s="14"/>
    </row>
    <row r="44" spans="1:10" x14ac:dyDescent="0.2">
      <c r="A44" s="160"/>
      <c r="B44" s="160"/>
      <c r="E44" s="160"/>
      <c r="F44" s="13"/>
      <c r="G44" s="14"/>
      <c r="H44" s="14"/>
      <c r="I44" s="14"/>
      <c r="J44" s="14"/>
    </row>
    <row r="45" spans="1:10" x14ac:dyDescent="0.2">
      <c r="A45" s="160"/>
      <c r="B45" s="160"/>
      <c r="E45" s="160"/>
      <c r="F45" s="13"/>
      <c r="G45" s="14"/>
      <c r="H45" s="14"/>
      <c r="I45" s="14"/>
      <c r="J45" s="14"/>
    </row>
    <row r="46" spans="1:10" x14ac:dyDescent="0.2">
      <c r="A46" s="160"/>
      <c r="B46" s="160"/>
      <c r="E46" s="160"/>
      <c r="F46" s="13"/>
      <c r="G46" s="14"/>
      <c r="H46" s="14"/>
      <c r="I46" s="14"/>
      <c r="J46" s="14"/>
    </row>
    <row r="47" spans="1:10" x14ac:dyDescent="0.2">
      <c r="A47" s="160"/>
      <c r="B47" s="160"/>
      <c r="E47" s="160"/>
      <c r="F47" s="13"/>
      <c r="G47" s="14"/>
      <c r="H47" s="14"/>
      <c r="I47" s="14"/>
      <c r="J47" s="14"/>
    </row>
    <row r="48" spans="1:10" x14ac:dyDescent="0.2">
      <c r="A48" s="160"/>
      <c r="B48" s="160"/>
      <c r="E48" s="160"/>
      <c r="F48" s="13"/>
      <c r="G48" s="14"/>
      <c r="H48" s="14"/>
      <c r="I48" s="14"/>
      <c r="J48" s="14"/>
    </row>
    <row r="49" spans="1:10" x14ac:dyDescent="0.2">
      <c r="A49" s="160"/>
      <c r="B49" s="160"/>
      <c r="E49" s="160"/>
      <c r="F49" s="13"/>
      <c r="G49" s="14"/>
      <c r="H49" s="14"/>
      <c r="I49" s="14"/>
      <c r="J49" s="14"/>
    </row>
    <row r="50" spans="1:10" x14ac:dyDescent="0.2">
      <c r="A50" s="160"/>
      <c r="B50" s="160"/>
      <c r="E50" s="160"/>
      <c r="F50" s="13"/>
      <c r="G50" s="14"/>
      <c r="H50" s="14"/>
      <c r="I50" s="14"/>
      <c r="J50" s="14"/>
    </row>
    <row r="51" spans="1:10" x14ac:dyDescent="0.2">
      <c r="A51" s="160"/>
      <c r="B51" s="160"/>
      <c r="E51" s="160"/>
      <c r="F51" s="13"/>
      <c r="G51" s="14"/>
      <c r="H51" s="14"/>
      <c r="I51" s="14"/>
      <c r="J51" s="14"/>
    </row>
    <row r="52" spans="1:10" x14ac:dyDescent="0.2">
      <c r="A52" s="160"/>
      <c r="B52" s="160"/>
      <c r="E52" s="160"/>
      <c r="F52" s="13"/>
      <c r="G52" s="14"/>
      <c r="H52" s="14"/>
      <c r="I52" s="14"/>
      <c r="J52" s="14"/>
    </row>
    <row r="53" spans="1:10" x14ac:dyDescent="0.2">
      <c r="A53" s="160"/>
      <c r="B53" s="160"/>
      <c r="E53" s="160"/>
      <c r="F53" s="13"/>
      <c r="G53" s="14"/>
      <c r="H53" s="14"/>
      <c r="I53" s="14"/>
      <c r="J53" s="14"/>
    </row>
    <row r="54" spans="1:10" x14ac:dyDescent="0.2">
      <c r="A54" s="160"/>
      <c r="B54" s="160"/>
      <c r="E54" s="160"/>
      <c r="F54" s="13"/>
      <c r="G54" s="14"/>
      <c r="H54" s="14"/>
      <c r="I54" s="14"/>
      <c r="J54" s="14"/>
    </row>
    <row r="55" spans="1:10" x14ac:dyDescent="0.2">
      <c r="A55" s="160"/>
      <c r="B55" s="160"/>
      <c r="E55" s="160"/>
      <c r="F55" s="13"/>
      <c r="G55" s="14"/>
      <c r="H55" s="14"/>
      <c r="I55" s="14"/>
      <c r="J55" s="14"/>
    </row>
    <row r="56" spans="1:10" x14ac:dyDescent="0.2">
      <c r="A56" s="160"/>
      <c r="B56" s="160"/>
      <c r="E56" s="160"/>
      <c r="F56" s="13"/>
      <c r="G56" s="14"/>
      <c r="H56" s="14"/>
      <c r="I56" s="14"/>
      <c r="J56" s="14"/>
    </row>
    <row r="57" spans="1:10" x14ac:dyDescent="0.2">
      <c r="A57" s="160"/>
      <c r="B57" s="160"/>
      <c r="E57" s="160"/>
      <c r="F57" s="13"/>
      <c r="G57" s="14"/>
      <c r="H57" s="14"/>
      <c r="I57" s="14"/>
      <c r="J57" s="14"/>
    </row>
    <row r="58" spans="1:10" x14ac:dyDescent="0.2">
      <c r="A58" s="160"/>
      <c r="B58" s="160"/>
      <c r="E58" s="160"/>
      <c r="F58" s="13"/>
      <c r="G58" s="14"/>
      <c r="H58" s="14"/>
      <c r="I58" s="14"/>
      <c r="J58" s="14"/>
    </row>
    <row r="59" spans="1:10" x14ac:dyDescent="0.2">
      <c r="A59" s="160"/>
      <c r="B59" s="160"/>
      <c r="E59" s="160"/>
      <c r="F59" s="13"/>
      <c r="G59" s="14"/>
      <c r="H59" s="14"/>
      <c r="I59" s="14"/>
      <c r="J59" s="14"/>
    </row>
    <row r="60" spans="1:10" x14ac:dyDescent="0.2">
      <c r="A60" s="160"/>
      <c r="B60" s="160"/>
      <c r="E60" s="160"/>
      <c r="F60" s="13"/>
      <c r="G60" s="14"/>
      <c r="H60" s="14"/>
      <c r="I60" s="14"/>
      <c r="J60" s="14"/>
    </row>
    <row r="61" spans="1:10" x14ac:dyDescent="0.2">
      <c r="A61" s="160"/>
      <c r="B61" s="160"/>
      <c r="E61" s="160"/>
      <c r="F61" s="13"/>
      <c r="G61" s="14"/>
      <c r="H61" s="14"/>
      <c r="I61" s="14"/>
      <c r="J61" s="14"/>
    </row>
    <row r="62" spans="1:10" x14ac:dyDescent="0.2">
      <c r="A62" s="160"/>
      <c r="B62" s="160"/>
      <c r="E62" s="160"/>
      <c r="F62" s="13"/>
      <c r="G62" s="14"/>
      <c r="H62" s="14"/>
      <c r="I62" s="14"/>
      <c r="J62" s="14"/>
    </row>
    <row r="63" spans="1:10" x14ac:dyDescent="0.2">
      <c r="A63" s="160"/>
      <c r="B63" s="160"/>
      <c r="E63" s="160"/>
      <c r="F63" s="13"/>
      <c r="G63" s="14"/>
      <c r="H63" s="14"/>
      <c r="I63" s="14"/>
      <c r="J63" s="14"/>
    </row>
    <row r="64" spans="1:10" x14ac:dyDescent="0.2">
      <c r="A64" s="160"/>
      <c r="B64" s="160"/>
      <c r="E64" s="160"/>
      <c r="F64" s="13"/>
      <c r="G64" s="14"/>
      <c r="H64" s="14"/>
      <c r="I64" s="14"/>
      <c r="J64" s="14"/>
    </row>
    <row r="65" spans="1:10" x14ac:dyDescent="0.2">
      <c r="A65" s="160"/>
      <c r="B65" s="160"/>
      <c r="E65" s="160"/>
      <c r="F65" s="13"/>
      <c r="G65" s="14"/>
      <c r="H65" s="14"/>
      <c r="I65" s="14"/>
      <c r="J65" s="14"/>
    </row>
    <row r="66" spans="1:10" x14ac:dyDescent="0.2">
      <c r="A66" s="160"/>
      <c r="B66" s="160"/>
      <c r="E66" s="160"/>
      <c r="F66" s="13"/>
      <c r="G66" s="14"/>
      <c r="H66" s="14"/>
      <c r="I66" s="14"/>
      <c r="J66" s="14"/>
    </row>
    <row r="67" spans="1:10" x14ac:dyDescent="0.2">
      <c r="A67" s="160"/>
      <c r="B67" s="160"/>
      <c r="E67" s="160"/>
      <c r="F67" s="13"/>
      <c r="G67" s="14"/>
      <c r="H67" s="14"/>
      <c r="I67" s="14"/>
      <c r="J67" s="14"/>
    </row>
    <row r="68" spans="1:10" x14ac:dyDescent="0.2">
      <c r="A68" s="160"/>
      <c r="B68" s="160"/>
      <c r="E68" s="160"/>
      <c r="F68" s="13"/>
      <c r="G68" s="14"/>
      <c r="H68" s="14"/>
      <c r="I68" s="14"/>
      <c r="J68" s="14"/>
    </row>
    <row r="69" spans="1:10" x14ac:dyDescent="0.2">
      <c r="A69" s="160"/>
      <c r="B69" s="160"/>
      <c r="E69" s="160"/>
      <c r="F69" s="13"/>
      <c r="G69" s="14"/>
      <c r="H69" s="14"/>
      <c r="I69" s="14"/>
      <c r="J69" s="14"/>
    </row>
    <row r="70" spans="1:10" x14ac:dyDescent="0.2">
      <c r="A70" s="160"/>
      <c r="B70" s="160"/>
      <c r="E70" s="160"/>
      <c r="F70" s="13"/>
      <c r="G70" s="14"/>
      <c r="H70" s="14"/>
      <c r="I70" s="14"/>
      <c r="J70" s="14"/>
    </row>
    <row r="71" spans="1:10" x14ac:dyDescent="0.2">
      <c r="A71" s="160"/>
      <c r="B71" s="160"/>
      <c r="E71" s="160"/>
      <c r="F71" s="13"/>
      <c r="G71" s="14"/>
      <c r="H71" s="14"/>
      <c r="I71" s="14"/>
      <c r="J71" s="14"/>
    </row>
    <row r="72" spans="1:10" x14ac:dyDescent="0.2">
      <c r="A72" s="160"/>
      <c r="B72" s="160"/>
      <c r="E72" s="160"/>
      <c r="F72" s="13"/>
      <c r="G72" s="14"/>
      <c r="H72" s="14"/>
      <c r="I72" s="14"/>
      <c r="J72" s="14"/>
    </row>
    <row r="73" spans="1:10" x14ac:dyDescent="0.2">
      <c r="A73" s="160"/>
      <c r="B73" s="160"/>
      <c r="E73" s="160"/>
      <c r="F73" s="13"/>
      <c r="G73" s="14"/>
      <c r="H73" s="14"/>
      <c r="I73" s="14"/>
      <c r="J73" s="14"/>
    </row>
    <row r="74" spans="1:10" x14ac:dyDescent="0.2">
      <c r="A74" s="160"/>
      <c r="B74" s="160"/>
      <c r="E74" s="160"/>
      <c r="F74" s="13"/>
      <c r="G74" s="14"/>
      <c r="H74" s="14"/>
      <c r="I74" s="14"/>
      <c r="J74" s="14"/>
    </row>
  </sheetData>
  <mergeCells count="2">
    <mergeCell ref="A1:J1"/>
    <mergeCell ref="A25:K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zoomScale="80" zoomScaleNormal="80" workbookViewId="0">
      <pane ySplit="3" topLeftCell="A4" activePane="bottomLeft" state="frozen"/>
      <selection activeCell="B23" sqref="B23:B29"/>
      <selection pane="bottomLeft" activeCell="B3" sqref="B3"/>
    </sheetView>
  </sheetViews>
  <sheetFormatPr defaultRowHeight="12.75" x14ac:dyDescent="0.2"/>
  <cols>
    <col min="1" max="1" width="5.42578125" style="75" customWidth="1"/>
    <col min="2" max="2" width="92.140625" style="74" customWidth="1"/>
    <col min="3" max="3" width="11.42578125" style="76" customWidth="1"/>
    <col min="4" max="4" width="7.5703125" style="76" customWidth="1"/>
    <col min="5" max="5" width="13.85546875" style="11" customWidth="1"/>
    <col min="6" max="6" width="6.85546875" style="12" customWidth="1"/>
    <col min="7" max="7" width="11.85546875" style="33" customWidth="1"/>
    <col min="8" max="8" width="14.85546875" style="11" customWidth="1"/>
    <col min="9" max="9" width="16.42578125" style="11" customWidth="1"/>
    <col min="10" max="10" width="14.28515625" style="11" customWidth="1"/>
    <col min="11" max="11" width="16.5703125" style="11" customWidth="1"/>
    <col min="12" max="16384" width="9.140625" style="76"/>
  </cols>
  <sheetData>
    <row r="1" spans="1:17" ht="15.75" x14ac:dyDescent="0.25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7" s="120" customFormat="1" ht="15.75" x14ac:dyDescent="0.25">
      <c r="A2" s="115"/>
      <c r="B2" s="118" t="s">
        <v>191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7" s="6" customFormat="1" ht="45" x14ac:dyDescent="0.25">
      <c r="A3" s="37" t="s">
        <v>0</v>
      </c>
      <c r="B3" s="38" t="s">
        <v>1</v>
      </c>
      <c r="C3" s="55" t="s">
        <v>2</v>
      </c>
      <c r="D3" s="55" t="s">
        <v>3</v>
      </c>
      <c r="E3" s="56" t="s">
        <v>7</v>
      </c>
      <c r="F3" s="57" t="s">
        <v>4</v>
      </c>
      <c r="G3" s="58" t="s">
        <v>29</v>
      </c>
      <c r="H3" s="56" t="s">
        <v>5</v>
      </c>
      <c r="I3" s="56" t="s">
        <v>6</v>
      </c>
      <c r="J3" s="56" t="s">
        <v>8</v>
      </c>
      <c r="K3" s="56" t="s">
        <v>9</v>
      </c>
    </row>
    <row r="4" spans="1:17" ht="141.75" customHeight="1" x14ac:dyDescent="0.2">
      <c r="A4" s="37">
        <v>1</v>
      </c>
      <c r="B4" s="121" t="s">
        <v>176</v>
      </c>
      <c r="C4" s="128" t="s">
        <v>15</v>
      </c>
      <c r="D4" s="129">
        <v>10</v>
      </c>
      <c r="E4" s="39"/>
      <c r="F4" s="40">
        <v>0.08</v>
      </c>
      <c r="G4" s="41">
        <f t="shared" ref="G4:G9" si="0">E4*F4</f>
        <v>0</v>
      </c>
      <c r="H4" s="42">
        <f t="shared" ref="H4:H9" si="1">E4+G4</f>
        <v>0</v>
      </c>
      <c r="I4" s="42">
        <f t="shared" ref="I4:I9" si="2">D4*E4</f>
        <v>0</v>
      </c>
      <c r="J4" s="42">
        <f t="shared" ref="J4:J9" si="3">D4*G4</f>
        <v>0</v>
      </c>
      <c r="K4" s="42">
        <f t="shared" ref="K4:K9" si="4">I4+J4</f>
        <v>0</v>
      </c>
      <c r="Q4" s="67"/>
    </row>
    <row r="5" spans="1:17" ht="218.25" customHeight="1" x14ac:dyDescent="0.2">
      <c r="A5" s="37">
        <f t="shared" ref="A5:A8" si="5">A4+1</f>
        <v>2</v>
      </c>
      <c r="B5" s="121" t="s">
        <v>177</v>
      </c>
      <c r="C5" s="128" t="s">
        <v>15</v>
      </c>
      <c r="D5" s="129">
        <v>10</v>
      </c>
      <c r="E5" s="39"/>
      <c r="F5" s="40">
        <v>0.08</v>
      </c>
      <c r="G5" s="41">
        <f t="shared" si="0"/>
        <v>0</v>
      </c>
      <c r="H5" s="42">
        <f t="shared" si="1"/>
        <v>0</v>
      </c>
      <c r="I5" s="42">
        <f t="shared" si="2"/>
        <v>0</v>
      </c>
      <c r="J5" s="42">
        <f t="shared" si="3"/>
        <v>0</v>
      </c>
      <c r="K5" s="42">
        <f t="shared" si="4"/>
        <v>0</v>
      </c>
      <c r="Q5" s="67"/>
    </row>
    <row r="6" spans="1:17" ht="96.75" customHeight="1" x14ac:dyDescent="0.2">
      <c r="A6" s="37">
        <f t="shared" si="5"/>
        <v>3</v>
      </c>
      <c r="B6" s="121" t="s">
        <v>178</v>
      </c>
      <c r="C6" s="128" t="s">
        <v>15</v>
      </c>
      <c r="D6" s="129">
        <v>20</v>
      </c>
      <c r="E6" s="39"/>
      <c r="F6" s="40">
        <v>0.08</v>
      </c>
      <c r="G6" s="41">
        <f t="shared" si="0"/>
        <v>0</v>
      </c>
      <c r="H6" s="42">
        <f t="shared" si="1"/>
        <v>0</v>
      </c>
      <c r="I6" s="42">
        <f t="shared" si="2"/>
        <v>0</v>
      </c>
      <c r="J6" s="42">
        <f t="shared" si="3"/>
        <v>0</v>
      </c>
      <c r="K6" s="42">
        <f t="shared" si="4"/>
        <v>0</v>
      </c>
      <c r="Q6" s="67"/>
    </row>
    <row r="7" spans="1:17" ht="81" customHeight="1" x14ac:dyDescent="0.2">
      <c r="A7" s="37">
        <f t="shared" si="5"/>
        <v>4</v>
      </c>
      <c r="B7" s="121" t="s">
        <v>55</v>
      </c>
      <c r="C7" s="128" t="s">
        <v>15</v>
      </c>
      <c r="D7" s="129">
        <v>6</v>
      </c>
      <c r="E7" s="39"/>
      <c r="F7" s="40">
        <v>0.08</v>
      </c>
      <c r="G7" s="41">
        <f t="shared" si="0"/>
        <v>0</v>
      </c>
      <c r="H7" s="42">
        <f t="shared" si="1"/>
        <v>0</v>
      </c>
      <c r="I7" s="42">
        <f t="shared" si="2"/>
        <v>0</v>
      </c>
      <c r="J7" s="42">
        <f t="shared" si="3"/>
        <v>0</v>
      </c>
      <c r="K7" s="42">
        <f t="shared" si="4"/>
        <v>0</v>
      </c>
      <c r="Q7" s="67"/>
    </row>
    <row r="8" spans="1:17" ht="69" customHeight="1" x14ac:dyDescent="0.2">
      <c r="A8" s="37">
        <f t="shared" si="5"/>
        <v>5</v>
      </c>
      <c r="B8" s="121" t="s">
        <v>58</v>
      </c>
      <c r="C8" s="128" t="s">
        <v>15</v>
      </c>
      <c r="D8" s="129">
        <v>6</v>
      </c>
      <c r="E8" s="39"/>
      <c r="F8" s="40">
        <v>0.08</v>
      </c>
      <c r="G8" s="41">
        <f t="shared" si="0"/>
        <v>0</v>
      </c>
      <c r="H8" s="42">
        <f t="shared" si="1"/>
        <v>0</v>
      </c>
      <c r="I8" s="42">
        <f t="shared" si="2"/>
        <v>0</v>
      </c>
      <c r="J8" s="42">
        <f t="shared" si="3"/>
        <v>0</v>
      </c>
      <c r="K8" s="42">
        <f t="shared" si="4"/>
        <v>0</v>
      </c>
      <c r="Q8" s="67"/>
    </row>
    <row r="9" spans="1:17" ht="64.5" customHeight="1" x14ac:dyDescent="0.2">
      <c r="A9" s="37">
        <f>A8+1</f>
        <v>6</v>
      </c>
      <c r="B9" s="121" t="s">
        <v>56</v>
      </c>
      <c r="C9" s="128" t="s">
        <v>15</v>
      </c>
      <c r="D9" s="129">
        <v>6</v>
      </c>
      <c r="E9" s="39"/>
      <c r="F9" s="40">
        <v>0.08</v>
      </c>
      <c r="G9" s="41">
        <f t="shared" si="0"/>
        <v>0</v>
      </c>
      <c r="H9" s="42">
        <f t="shared" si="1"/>
        <v>0</v>
      </c>
      <c r="I9" s="42">
        <f t="shared" si="2"/>
        <v>0</v>
      </c>
      <c r="J9" s="42">
        <f t="shared" si="3"/>
        <v>0</v>
      </c>
      <c r="K9" s="42">
        <f t="shared" si="4"/>
        <v>0</v>
      </c>
      <c r="Q9" s="67"/>
    </row>
    <row r="10" spans="1:17" ht="15" customHeight="1" x14ac:dyDescent="0.25">
      <c r="A10" s="43"/>
      <c r="B10" s="44" t="s">
        <v>10</v>
      </c>
      <c r="C10" s="44"/>
      <c r="D10" s="44"/>
      <c r="E10" s="44"/>
      <c r="F10" s="44"/>
      <c r="G10" s="45"/>
      <c r="H10" s="46"/>
      <c r="I10" s="47">
        <f>SUM(I4:I9)</f>
        <v>0</v>
      </c>
      <c r="J10" s="47">
        <f>SUM(J4:J9)</f>
        <v>0</v>
      </c>
      <c r="K10" s="47">
        <f>SUM(K4:K9)</f>
        <v>0</v>
      </c>
    </row>
    <row r="11" spans="1:17" ht="15" x14ac:dyDescent="0.2">
      <c r="A11" s="73"/>
      <c r="B11" s="72"/>
      <c r="C11" s="50"/>
      <c r="D11" s="50"/>
      <c r="E11" s="51"/>
      <c r="F11" s="52"/>
      <c r="G11" s="53"/>
      <c r="H11" s="54"/>
      <c r="I11" s="54"/>
      <c r="J11" s="54"/>
      <c r="K11" s="54"/>
    </row>
    <row r="12" spans="1:17" x14ac:dyDescent="0.2">
      <c r="A12" s="164" t="s">
        <v>59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7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7" x14ac:dyDescent="0.2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7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7" x14ac:dyDescent="0.2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1:11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</row>
    <row r="18" spans="1:11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</row>
    <row r="19" spans="1:1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  <row r="20" spans="1:11" x14ac:dyDescent="0.2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1" ht="15" x14ac:dyDescent="0.2">
      <c r="A21" s="73"/>
      <c r="B21" s="72"/>
      <c r="C21" s="50"/>
      <c r="D21" s="50"/>
      <c r="E21" s="51"/>
      <c r="F21" s="52"/>
      <c r="G21" s="53"/>
      <c r="H21" s="54"/>
      <c r="I21" s="54"/>
      <c r="J21" s="54"/>
      <c r="K21" s="54"/>
    </row>
    <row r="22" spans="1:11" ht="15" x14ac:dyDescent="0.2">
      <c r="A22" s="73"/>
      <c r="B22" s="72"/>
      <c r="C22" s="50"/>
      <c r="D22" s="50"/>
      <c r="E22" s="51"/>
      <c r="F22" s="52"/>
      <c r="G22" s="123" t="s">
        <v>185</v>
      </c>
      <c r="H22" s="123"/>
      <c r="I22" s="123"/>
      <c r="J22" s="124"/>
      <c r="K22" s="54"/>
    </row>
    <row r="23" spans="1:11" ht="15" x14ac:dyDescent="0.2">
      <c r="A23" s="73"/>
      <c r="B23" s="72"/>
      <c r="C23" s="50"/>
      <c r="D23" s="50"/>
      <c r="E23" s="51"/>
      <c r="F23" s="52"/>
      <c r="G23" s="123" t="s">
        <v>186</v>
      </c>
      <c r="H23" s="123"/>
      <c r="I23" s="123"/>
      <c r="J23" s="124"/>
      <c r="K23" s="54"/>
    </row>
    <row r="24" spans="1:11" ht="15" x14ac:dyDescent="0.2">
      <c r="A24" s="73"/>
      <c r="B24" s="72"/>
      <c r="C24" s="50"/>
      <c r="D24" s="50"/>
      <c r="E24" s="51"/>
      <c r="F24" s="52"/>
      <c r="G24" s="53"/>
      <c r="H24" s="54"/>
      <c r="I24" s="54"/>
      <c r="J24" s="54"/>
      <c r="K24" s="54"/>
    </row>
    <row r="25" spans="1:11" ht="15" x14ac:dyDescent="0.2">
      <c r="A25" s="73"/>
      <c r="B25" s="72"/>
      <c r="C25" s="50"/>
      <c r="D25" s="50"/>
      <c r="E25" s="51"/>
      <c r="F25" s="52"/>
      <c r="G25" s="53"/>
      <c r="H25" s="54"/>
      <c r="I25" s="54"/>
      <c r="J25" s="54"/>
      <c r="K25" s="54"/>
    </row>
    <row r="26" spans="1:11" ht="15" x14ac:dyDescent="0.2">
      <c r="A26" s="73"/>
      <c r="B26" s="72"/>
      <c r="C26" s="50"/>
      <c r="D26" s="50"/>
      <c r="E26" s="51"/>
      <c r="F26" s="52"/>
      <c r="G26" s="53"/>
      <c r="H26" s="54"/>
      <c r="I26" s="54"/>
      <c r="J26" s="54"/>
      <c r="K26" s="54"/>
    </row>
    <row r="27" spans="1:11" ht="15" x14ac:dyDescent="0.2">
      <c r="A27" s="73"/>
      <c r="B27" s="72"/>
      <c r="C27" s="50"/>
      <c r="D27" s="50"/>
      <c r="E27" s="51"/>
      <c r="F27" s="52"/>
      <c r="G27" s="53"/>
      <c r="H27" s="54"/>
      <c r="I27" s="54"/>
      <c r="J27" s="54"/>
      <c r="K27" s="54"/>
    </row>
    <row r="28" spans="1:11" ht="15" x14ac:dyDescent="0.2">
      <c r="A28" s="73"/>
      <c r="B28" s="72"/>
      <c r="C28" s="50"/>
      <c r="D28" s="50"/>
      <c r="E28" s="51"/>
      <c r="F28" s="52"/>
      <c r="G28" s="53"/>
      <c r="H28" s="54"/>
      <c r="I28" s="54"/>
      <c r="J28" s="54"/>
      <c r="K28" s="54"/>
    </row>
    <row r="29" spans="1:11" ht="15" x14ac:dyDescent="0.2">
      <c r="A29" s="73"/>
      <c r="B29" s="72"/>
      <c r="C29" s="50"/>
      <c r="D29" s="50"/>
      <c r="E29" s="51"/>
      <c r="F29" s="52"/>
      <c r="G29" s="53"/>
      <c r="H29" s="54"/>
      <c r="I29" s="54"/>
      <c r="J29" s="54"/>
      <c r="K29" s="54"/>
    </row>
    <row r="30" spans="1:11" ht="15" x14ac:dyDescent="0.2">
      <c r="A30" s="73"/>
      <c r="B30" s="72"/>
      <c r="C30" s="50"/>
      <c r="D30" s="50"/>
      <c r="E30" s="51"/>
      <c r="F30" s="52"/>
      <c r="G30" s="53"/>
      <c r="H30" s="54"/>
      <c r="I30" s="54"/>
      <c r="J30" s="54"/>
      <c r="K30" s="54"/>
    </row>
    <row r="31" spans="1:11" ht="15" x14ac:dyDescent="0.2">
      <c r="A31" s="73"/>
      <c r="B31" s="72"/>
      <c r="C31" s="50"/>
      <c r="D31" s="50"/>
      <c r="E31" s="51"/>
      <c r="F31" s="52"/>
      <c r="G31" s="53"/>
      <c r="H31" s="54"/>
      <c r="I31" s="54"/>
      <c r="J31" s="54"/>
      <c r="K31" s="54"/>
    </row>
    <row r="32" spans="1:11" ht="15" x14ac:dyDescent="0.2">
      <c r="A32" s="73"/>
      <c r="B32" s="72"/>
      <c r="C32" s="50"/>
      <c r="D32" s="50"/>
      <c r="E32" s="51"/>
      <c r="F32" s="52"/>
      <c r="G32" s="53"/>
      <c r="H32" s="54"/>
      <c r="I32" s="54"/>
      <c r="J32" s="54"/>
      <c r="K32" s="54"/>
    </row>
    <row r="33" spans="1:11" ht="15" x14ac:dyDescent="0.2">
      <c r="A33" s="73"/>
      <c r="B33" s="72"/>
      <c r="C33" s="50"/>
      <c r="D33" s="50"/>
      <c r="E33" s="51"/>
      <c r="F33" s="52"/>
      <c r="G33" s="53"/>
      <c r="H33" s="54"/>
      <c r="I33" s="54"/>
      <c r="J33" s="54"/>
      <c r="K33" s="54"/>
    </row>
    <row r="34" spans="1:11" ht="15" x14ac:dyDescent="0.2">
      <c r="A34" s="73"/>
      <c r="B34" s="72"/>
      <c r="C34" s="50"/>
      <c r="D34" s="50"/>
      <c r="E34" s="51"/>
      <c r="F34" s="52"/>
      <c r="G34" s="53"/>
      <c r="H34" s="54"/>
      <c r="I34" s="54"/>
      <c r="J34" s="54"/>
      <c r="K34" s="54"/>
    </row>
    <row r="35" spans="1:11" ht="15" x14ac:dyDescent="0.2">
      <c r="A35" s="73"/>
      <c r="B35" s="72"/>
      <c r="C35" s="50"/>
      <c r="D35" s="50"/>
      <c r="E35" s="51"/>
      <c r="F35" s="52"/>
      <c r="G35" s="53"/>
      <c r="H35" s="54"/>
      <c r="I35" s="54"/>
      <c r="J35" s="54"/>
      <c r="K35" s="54"/>
    </row>
    <row r="36" spans="1:11" ht="15" x14ac:dyDescent="0.2">
      <c r="A36" s="73"/>
      <c r="B36" s="72"/>
      <c r="C36" s="50"/>
      <c r="D36" s="50"/>
      <c r="E36" s="51"/>
      <c r="F36" s="52"/>
      <c r="G36" s="53"/>
      <c r="H36" s="54"/>
      <c r="I36" s="54"/>
      <c r="J36" s="54"/>
      <c r="K36" s="54"/>
    </row>
    <row r="37" spans="1:11" ht="15" x14ac:dyDescent="0.2">
      <c r="A37" s="73"/>
      <c r="B37" s="72"/>
      <c r="C37" s="50"/>
      <c r="D37" s="50"/>
      <c r="E37" s="51"/>
      <c r="F37" s="52"/>
      <c r="G37" s="53"/>
      <c r="H37" s="54"/>
      <c r="I37" s="54"/>
      <c r="J37" s="54"/>
      <c r="K37" s="54"/>
    </row>
    <row r="38" spans="1:11" ht="15" x14ac:dyDescent="0.2">
      <c r="A38" s="73"/>
      <c r="B38" s="72"/>
      <c r="C38" s="50"/>
      <c r="D38" s="50"/>
      <c r="E38" s="51"/>
      <c r="F38" s="52"/>
      <c r="G38" s="53"/>
      <c r="H38" s="54"/>
      <c r="I38" s="54"/>
      <c r="J38" s="54"/>
      <c r="K38" s="54"/>
    </row>
    <row r="39" spans="1:11" ht="15" x14ac:dyDescent="0.2">
      <c r="A39" s="73"/>
      <c r="B39" s="72"/>
      <c r="C39" s="50"/>
      <c r="D39" s="50"/>
      <c r="E39" s="51"/>
      <c r="F39" s="52"/>
      <c r="G39" s="53"/>
      <c r="H39" s="54"/>
      <c r="I39" s="54"/>
      <c r="J39" s="54"/>
      <c r="K39" s="54"/>
    </row>
    <row r="40" spans="1:11" ht="15" x14ac:dyDescent="0.2">
      <c r="A40" s="73"/>
      <c r="B40" s="72"/>
      <c r="C40" s="50"/>
      <c r="D40" s="50"/>
      <c r="E40" s="51"/>
      <c r="F40" s="52"/>
      <c r="G40" s="53"/>
      <c r="H40" s="54"/>
      <c r="I40" s="54"/>
      <c r="J40" s="54"/>
      <c r="K40" s="54"/>
    </row>
    <row r="41" spans="1:11" ht="15" x14ac:dyDescent="0.2">
      <c r="A41" s="73"/>
      <c r="B41" s="72"/>
      <c r="C41" s="50"/>
      <c r="D41" s="50"/>
      <c r="E41" s="51"/>
      <c r="F41" s="52"/>
      <c r="G41" s="53"/>
      <c r="H41" s="54"/>
      <c r="I41" s="54"/>
      <c r="J41" s="54"/>
      <c r="K41" s="54"/>
    </row>
    <row r="42" spans="1:11" ht="15" x14ac:dyDescent="0.2">
      <c r="A42" s="73"/>
      <c r="B42" s="72"/>
      <c r="C42" s="50"/>
      <c r="D42" s="50"/>
      <c r="E42" s="51"/>
      <c r="F42" s="52"/>
      <c r="G42" s="53"/>
      <c r="H42" s="54"/>
      <c r="I42" s="54"/>
      <c r="J42" s="54"/>
      <c r="K42" s="54"/>
    </row>
    <row r="43" spans="1:11" ht="15" x14ac:dyDescent="0.2">
      <c r="A43" s="73"/>
      <c r="B43" s="72"/>
      <c r="C43" s="50"/>
      <c r="D43" s="50"/>
      <c r="E43" s="51"/>
      <c r="F43" s="52"/>
      <c r="G43" s="53"/>
      <c r="H43" s="54"/>
      <c r="I43" s="54"/>
      <c r="J43" s="54"/>
      <c r="K43" s="54"/>
    </row>
    <row r="44" spans="1:11" ht="15" x14ac:dyDescent="0.2">
      <c r="A44" s="73"/>
      <c r="B44" s="72"/>
      <c r="C44" s="50"/>
      <c r="D44" s="50"/>
      <c r="E44" s="51"/>
      <c r="F44" s="52"/>
      <c r="G44" s="53"/>
      <c r="H44" s="54"/>
      <c r="I44" s="54"/>
      <c r="J44" s="54"/>
      <c r="K44" s="54"/>
    </row>
    <row r="45" spans="1:11" ht="15" x14ac:dyDescent="0.2">
      <c r="A45" s="73"/>
      <c r="B45" s="72"/>
      <c r="C45" s="50"/>
      <c r="D45" s="50"/>
      <c r="E45" s="51"/>
      <c r="F45" s="52"/>
      <c r="G45" s="53"/>
      <c r="H45" s="54"/>
      <c r="I45" s="54"/>
      <c r="J45" s="54"/>
      <c r="K45" s="54"/>
    </row>
    <row r="46" spans="1:11" ht="15" x14ac:dyDescent="0.2">
      <c r="A46" s="73"/>
      <c r="B46" s="72"/>
      <c r="C46" s="50"/>
      <c r="D46" s="50"/>
      <c r="E46" s="51"/>
      <c r="F46" s="52"/>
      <c r="G46" s="53"/>
      <c r="H46" s="54"/>
      <c r="I46" s="54"/>
      <c r="J46" s="54"/>
      <c r="K46" s="54"/>
    </row>
    <row r="47" spans="1:11" ht="15" x14ac:dyDescent="0.2">
      <c r="A47" s="73"/>
      <c r="B47" s="72"/>
      <c r="C47" s="50"/>
      <c r="D47" s="50"/>
      <c r="E47" s="51"/>
      <c r="F47" s="52"/>
      <c r="G47" s="53"/>
      <c r="H47" s="54"/>
      <c r="I47" s="54"/>
      <c r="J47" s="54"/>
      <c r="K47" s="54"/>
    </row>
    <row r="48" spans="1:11" ht="15" x14ac:dyDescent="0.2">
      <c r="A48" s="73"/>
      <c r="B48" s="72"/>
      <c r="C48" s="50"/>
      <c r="D48" s="50"/>
      <c r="E48" s="51"/>
      <c r="F48" s="52"/>
      <c r="G48" s="53"/>
      <c r="H48" s="54"/>
      <c r="I48" s="54"/>
      <c r="J48" s="54"/>
      <c r="K48" s="54"/>
    </row>
    <row r="49" spans="1:11" ht="15" x14ac:dyDescent="0.2">
      <c r="A49" s="73"/>
      <c r="B49" s="72"/>
      <c r="C49" s="50"/>
      <c r="D49" s="50"/>
      <c r="E49" s="51"/>
      <c r="F49" s="52"/>
      <c r="G49" s="53"/>
      <c r="H49" s="54"/>
      <c r="I49" s="54"/>
      <c r="J49" s="54"/>
      <c r="K49" s="54"/>
    </row>
    <row r="50" spans="1:11" ht="15" x14ac:dyDescent="0.2">
      <c r="A50" s="73"/>
      <c r="B50" s="72"/>
      <c r="C50" s="50"/>
      <c r="D50" s="50"/>
      <c r="E50" s="51"/>
      <c r="F50" s="52"/>
      <c r="G50" s="53"/>
      <c r="H50" s="54"/>
      <c r="I50" s="54"/>
      <c r="J50" s="54"/>
      <c r="K50" s="54"/>
    </row>
    <row r="51" spans="1:11" x14ac:dyDescent="0.2">
      <c r="F51" s="13"/>
      <c r="G51" s="32"/>
      <c r="H51" s="14"/>
      <c r="I51" s="14"/>
      <c r="J51" s="14"/>
      <c r="K51" s="14"/>
    </row>
    <row r="52" spans="1:11" x14ac:dyDescent="0.2">
      <c r="F52" s="13"/>
      <c r="G52" s="32"/>
      <c r="H52" s="14"/>
      <c r="I52" s="14"/>
      <c r="J52" s="14"/>
      <c r="K52" s="14"/>
    </row>
    <row r="53" spans="1:11" x14ac:dyDescent="0.2">
      <c r="F53" s="13"/>
      <c r="G53" s="32"/>
      <c r="H53" s="14"/>
      <c r="I53" s="14"/>
      <c r="J53" s="14"/>
      <c r="K53" s="14"/>
    </row>
    <row r="54" spans="1:11" x14ac:dyDescent="0.2">
      <c r="F54" s="13"/>
      <c r="G54" s="32"/>
      <c r="H54" s="14"/>
      <c r="I54" s="14"/>
      <c r="J54" s="14"/>
      <c r="K54" s="14"/>
    </row>
    <row r="55" spans="1:11" x14ac:dyDescent="0.2">
      <c r="F55" s="13"/>
      <c r="G55" s="32"/>
      <c r="H55" s="14"/>
      <c r="I55" s="14"/>
      <c r="J55" s="14"/>
      <c r="K55" s="14"/>
    </row>
    <row r="56" spans="1:11" x14ac:dyDescent="0.2">
      <c r="F56" s="13"/>
      <c r="G56" s="32"/>
      <c r="H56" s="14"/>
      <c r="I56" s="14"/>
      <c r="J56" s="14"/>
      <c r="K56" s="14"/>
    </row>
    <row r="57" spans="1:11" x14ac:dyDescent="0.2">
      <c r="F57" s="13"/>
      <c r="G57" s="32"/>
      <c r="H57" s="14"/>
      <c r="I57" s="14"/>
      <c r="J57" s="14"/>
      <c r="K57" s="14"/>
    </row>
    <row r="58" spans="1:11" x14ac:dyDescent="0.2">
      <c r="F58" s="13"/>
      <c r="G58" s="32"/>
      <c r="H58" s="14"/>
      <c r="I58" s="14"/>
      <c r="J58" s="14"/>
      <c r="K58" s="14"/>
    </row>
    <row r="59" spans="1:11" x14ac:dyDescent="0.2">
      <c r="F59" s="13"/>
      <c r="G59" s="32"/>
      <c r="H59" s="14"/>
      <c r="I59" s="14"/>
      <c r="J59" s="14"/>
      <c r="K59" s="14"/>
    </row>
    <row r="60" spans="1:11" x14ac:dyDescent="0.2">
      <c r="F60" s="13"/>
      <c r="G60" s="32"/>
      <c r="H60" s="14"/>
      <c r="I60" s="14"/>
      <c r="J60" s="14"/>
      <c r="K60" s="14"/>
    </row>
    <row r="61" spans="1:11" x14ac:dyDescent="0.2">
      <c r="F61" s="13"/>
      <c r="G61" s="32"/>
      <c r="H61" s="14"/>
      <c r="I61" s="14"/>
      <c r="J61" s="14"/>
      <c r="K61" s="14"/>
    </row>
    <row r="62" spans="1:11" x14ac:dyDescent="0.2">
      <c r="F62" s="13"/>
      <c r="G62" s="32"/>
      <c r="H62" s="14"/>
      <c r="I62" s="14"/>
      <c r="J62" s="14"/>
      <c r="K62" s="14"/>
    </row>
    <row r="63" spans="1:11" x14ac:dyDescent="0.2">
      <c r="F63" s="13"/>
      <c r="G63" s="32"/>
      <c r="H63" s="14"/>
      <c r="I63" s="14"/>
      <c r="J63" s="14"/>
      <c r="K63" s="14"/>
    </row>
    <row r="64" spans="1:11" x14ac:dyDescent="0.2">
      <c r="F64" s="13"/>
      <c r="G64" s="32"/>
      <c r="H64" s="14"/>
      <c r="I64" s="14"/>
      <c r="J64" s="14"/>
      <c r="K64" s="14"/>
    </row>
    <row r="65" spans="6:11" x14ac:dyDescent="0.2">
      <c r="F65" s="13"/>
      <c r="G65" s="32"/>
      <c r="H65" s="14"/>
      <c r="I65" s="14"/>
      <c r="J65" s="14"/>
      <c r="K65" s="14"/>
    </row>
    <row r="66" spans="6:11" x14ac:dyDescent="0.2">
      <c r="F66" s="13"/>
      <c r="G66" s="32"/>
      <c r="H66" s="14"/>
      <c r="I66" s="14"/>
      <c r="J66" s="14"/>
      <c r="K66" s="14"/>
    </row>
    <row r="67" spans="6:11" x14ac:dyDescent="0.2">
      <c r="F67" s="13"/>
      <c r="G67" s="32"/>
      <c r="H67" s="14"/>
      <c r="I67" s="14"/>
      <c r="J67" s="14"/>
      <c r="K67" s="14"/>
    </row>
    <row r="68" spans="6:11" x14ac:dyDescent="0.2">
      <c r="F68" s="13"/>
      <c r="G68" s="32"/>
      <c r="H68" s="14"/>
      <c r="I68" s="14"/>
      <c r="J68" s="14"/>
      <c r="K68" s="14"/>
    </row>
    <row r="69" spans="6:11" x14ac:dyDescent="0.2">
      <c r="F69" s="13"/>
      <c r="G69" s="32"/>
      <c r="H69" s="14"/>
      <c r="I69" s="14"/>
      <c r="J69" s="14"/>
      <c r="K69" s="14"/>
    </row>
    <row r="70" spans="6:11" x14ac:dyDescent="0.2">
      <c r="F70" s="13"/>
      <c r="G70" s="32"/>
      <c r="H70" s="14"/>
      <c r="I70" s="14"/>
      <c r="J70" s="14"/>
      <c r="K70" s="14"/>
    </row>
    <row r="71" spans="6:11" x14ac:dyDescent="0.2">
      <c r="F71" s="13"/>
      <c r="G71" s="32"/>
      <c r="H71" s="14"/>
      <c r="I71" s="14"/>
      <c r="J71" s="14"/>
      <c r="K71" s="14"/>
    </row>
    <row r="72" spans="6:11" x14ac:dyDescent="0.2">
      <c r="F72" s="13"/>
      <c r="G72" s="32"/>
      <c r="H72" s="14"/>
      <c r="I72" s="14"/>
      <c r="J72" s="14"/>
      <c r="K72" s="14"/>
    </row>
  </sheetData>
  <mergeCells count="2">
    <mergeCell ref="A1:K1"/>
    <mergeCell ref="A12:K20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zoomScale="80" zoomScaleNormal="8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5.42578125" style="75" customWidth="1"/>
    <col min="2" max="2" width="92.140625" style="74" customWidth="1"/>
    <col min="3" max="3" width="12" style="76" customWidth="1"/>
    <col min="4" max="4" width="7.42578125" style="76" customWidth="1"/>
    <col min="5" max="5" width="13.7109375" style="11" customWidth="1"/>
    <col min="6" max="6" width="6.85546875" style="12" customWidth="1"/>
    <col min="7" max="7" width="11.85546875" style="33" customWidth="1"/>
    <col min="8" max="8" width="14.28515625" style="11" customWidth="1"/>
    <col min="9" max="9" width="16.42578125" style="11" customWidth="1"/>
    <col min="10" max="10" width="14.28515625" style="11" customWidth="1"/>
    <col min="11" max="11" width="16.5703125" style="11" customWidth="1"/>
    <col min="12" max="16384" width="9.140625" style="76"/>
  </cols>
  <sheetData>
    <row r="1" spans="1:17" ht="15.75" x14ac:dyDescent="0.25">
      <c r="A1" s="163" t="s">
        <v>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7" s="120" customFormat="1" ht="15.75" x14ac:dyDescent="0.25">
      <c r="A2" s="115"/>
      <c r="B2" s="118" t="s">
        <v>191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7" s="6" customFormat="1" ht="45" x14ac:dyDescent="0.25">
      <c r="A3" s="37" t="s">
        <v>0</v>
      </c>
      <c r="B3" s="38" t="s">
        <v>1</v>
      </c>
      <c r="C3" s="55" t="s">
        <v>2</v>
      </c>
      <c r="D3" s="55" t="s">
        <v>3</v>
      </c>
      <c r="E3" s="56" t="s">
        <v>7</v>
      </c>
      <c r="F3" s="57" t="s">
        <v>4</v>
      </c>
      <c r="G3" s="58" t="s">
        <v>29</v>
      </c>
      <c r="H3" s="56" t="s">
        <v>5</v>
      </c>
      <c r="I3" s="56" t="s">
        <v>6</v>
      </c>
      <c r="J3" s="56" t="s">
        <v>8</v>
      </c>
      <c r="K3" s="56" t="s">
        <v>9</v>
      </c>
    </row>
    <row r="4" spans="1:17" ht="78.75" customHeight="1" x14ac:dyDescent="0.2">
      <c r="A4" s="37"/>
      <c r="B4" s="166" t="s">
        <v>61</v>
      </c>
      <c r="C4" s="166"/>
      <c r="D4" s="166"/>
      <c r="E4" s="166"/>
      <c r="F4" s="166"/>
      <c r="G4" s="166"/>
      <c r="H4" s="166"/>
      <c r="I4" s="166"/>
      <c r="J4" s="166"/>
      <c r="K4" s="42">
        <f t="shared" ref="K4:K7" si="0">I4+J4</f>
        <v>0</v>
      </c>
      <c r="Q4" s="67"/>
    </row>
    <row r="5" spans="1:17" ht="44.25" customHeight="1" x14ac:dyDescent="0.2">
      <c r="A5" s="37">
        <f>A4+1</f>
        <v>1</v>
      </c>
      <c r="B5" s="88" t="s">
        <v>62</v>
      </c>
      <c r="C5" s="130" t="s">
        <v>17</v>
      </c>
      <c r="D5" s="126">
        <v>2</v>
      </c>
      <c r="E5" s="17"/>
      <c r="F5" s="18">
        <v>0.08</v>
      </c>
      <c r="G5" s="35">
        <f t="shared" ref="G5:G7" si="1">E5*F5</f>
        <v>0</v>
      </c>
      <c r="H5" s="19">
        <f t="shared" ref="H5:H7" si="2">E5+G5</f>
        <v>0</v>
      </c>
      <c r="I5" s="19">
        <f t="shared" ref="I5:I7" si="3">D5*E5</f>
        <v>0</v>
      </c>
      <c r="J5" s="19">
        <f t="shared" ref="J5:J14" si="4">D5*G5</f>
        <v>0</v>
      </c>
      <c r="K5" s="42">
        <f t="shared" si="0"/>
        <v>0</v>
      </c>
      <c r="Q5" s="67"/>
    </row>
    <row r="6" spans="1:17" ht="42.75" customHeight="1" x14ac:dyDescent="0.2">
      <c r="A6" s="37">
        <f t="shared" ref="A6:A9" si="5">A5+1</f>
        <v>2</v>
      </c>
      <c r="B6" s="89" t="s">
        <v>63</v>
      </c>
      <c r="C6" s="130" t="s">
        <v>17</v>
      </c>
      <c r="D6" s="126">
        <v>2</v>
      </c>
      <c r="E6" s="17"/>
      <c r="F6" s="18">
        <v>0.08</v>
      </c>
      <c r="G6" s="35">
        <f t="shared" si="1"/>
        <v>0</v>
      </c>
      <c r="H6" s="19">
        <f t="shared" si="2"/>
        <v>0</v>
      </c>
      <c r="I6" s="19">
        <f t="shared" si="3"/>
        <v>0</v>
      </c>
      <c r="J6" s="19">
        <f t="shared" si="4"/>
        <v>0</v>
      </c>
      <c r="K6" s="42">
        <f t="shared" si="0"/>
        <v>0</v>
      </c>
      <c r="Q6" s="67"/>
    </row>
    <row r="7" spans="1:17" ht="40.5" customHeight="1" x14ac:dyDescent="0.2">
      <c r="A7" s="37">
        <f t="shared" si="5"/>
        <v>3</v>
      </c>
      <c r="B7" s="89" t="s">
        <v>64</v>
      </c>
      <c r="C7" s="130" t="s">
        <v>17</v>
      </c>
      <c r="D7" s="126">
        <v>2</v>
      </c>
      <c r="E7" s="17"/>
      <c r="F7" s="18">
        <v>0.08</v>
      </c>
      <c r="G7" s="35">
        <f t="shared" si="1"/>
        <v>0</v>
      </c>
      <c r="H7" s="19">
        <f t="shared" si="2"/>
        <v>0</v>
      </c>
      <c r="I7" s="19">
        <f t="shared" si="3"/>
        <v>0</v>
      </c>
      <c r="J7" s="19">
        <f t="shared" si="4"/>
        <v>0</v>
      </c>
      <c r="K7" s="42">
        <f t="shared" si="0"/>
        <v>0</v>
      </c>
      <c r="Q7" s="67"/>
    </row>
    <row r="8" spans="1:17" ht="41.25" customHeight="1" x14ac:dyDescent="0.2">
      <c r="A8" s="37">
        <f t="shared" si="5"/>
        <v>4</v>
      </c>
      <c r="B8" s="89" t="s">
        <v>65</v>
      </c>
      <c r="C8" s="130" t="s">
        <v>17</v>
      </c>
      <c r="D8" s="126">
        <v>2</v>
      </c>
      <c r="E8" s="17"/>
      <c r="F8" s="18">
        <v>0.08</v>
      </c>
      <c r="G8" s="35">
        <f t="shared" ref="G8:G14" si="6">E8*F8</f>
        <v>0</v>
      </c>
      <c r="H8" s="19">
        <f t="shared" ref="H8:H14" si="7">E8+G8</f>
        <v>0</v>
      </c>
      <c r="I8" s="19">
        <f t="shared" ref="I8:I14" si="8">D8*E8</f>
        <v>0</v>
      </c>
      <c r="J8" s="19">
        <f t="shared" si="4"/>
        <v>0</v>
      </c>
      <c r="K8" s="42">
        <f t="shared" ref="K8:K14" si="9">I8+J8</f>
        <v>0</v>
      </c>
      <c r="Q8" s="67"/>
    </row>
    <row r="9" spans="1:17" ht="18" customHeight="1" x14ac:dyDescent="0.2">
      <c r="A9" s="37">
        <f t="shared" si="5"/>
        <v>5</v>
      </c>
      <c r="B9" s="90" t="s">
        <v>66</v>
      </c>
      <c r="C9" s="130" t="s">
        <v>17</v>
      </c>
      <c r="D9" s="126">
        <v>2</v>
      </c>
      <c r="E9" s="17"/>
      <c r="F9" s="18">
        <v>0.08</v>
      </c>
      <c r="G9" s="35">
        <f t="shared" si="6"/>
        <v>0</v>
      </c>
      <c r="H9" s="19">
        <f t="shared" si="7"/>
        <v>0</v>
      </c>
      <c r="I9" s="19">
        <f t="shared" si="8"/>
        <v>0</v>
      </c>
      <c r="J9" s="19">
        <f t="shared" si="4"/>
        <v>0</v>
      </c>
      <c r="K9" s="42">
        <f t="shared" si="9"/>
        <v>0</v>
      </c>
      <c r="Q9" s="67"/>
    </row>
    <row r="10" spans="1:17" ht="16.5" customHeight="1" x14ac:dyDescent="0.2">
      <c r="A10" s="37">
        <f>A9+1</f>
        <v>6</v>
      </c>
      <c r="B10" s="90" t="s">
        <v>67</v>
      </c>
      <c r="C10" s="130" t="s">
        <v>17</v>
      </c>
      <c r="D10" s="126">
        <v>2</v>
      </c>
      <c r="E10" s="17"/>
      <c r="F10" s="18">
        <v>0.08</v>
      </c>
      <c r="G10" s="35">
        <f t="shared" si="6"/>
        <v>0</v>
      </c>
      <c r="H10" s="19">
        <f t="shared" si="7"/>
        <v>0</v>
      </c>
      <c r="I10" s="19">
        <f t="shared" si="8"/>
        <v>0</v>
      </c>
      <c r="J10" s="19">
        <f t="shared" si="4"/>
        <v>0</v>
      </c>
      <c r="K10" s="42">
        <f t="shared" si="9"/>
        <v>0</v>
      </c>
      <c r="Q10" s="67"/>
    </row>
    <row r="11" spans="1:17" ht="15.75" customHeight="1" x14ac:dyDescent="0.2">
      <c r="A11" s="37">
        <f t="shared" ref="A11:A19" si="10">A10+1</f>
        <v>7</v>
      </c>
      <c r="B11" s="89" t="s">
        <v>68</v>
      </c>
      <c r="C11" s="126" t="s">
        <v>17</v>
      </c>
      <c r="D11" s="126">
        <v>2</v>
      </c>
      <c r="E11" s="17"/>
      <c r="F11" s="18">
        <v>0.08</v>
      </c>
      <c r="G11" s="35">
        <f t="shared" si="6"/>
        <v>0</v>
      </c>
      <c r="H11" s="19">
        <f t="shared" si="7"/>
        <v>0</v>
      </c>
      <c r="I11" s="19">
        <f t="shared" si="8"/>
        <v>0</v>
      </c>
      <c r="J11" s="19">
        <f t="shared" si="4"/>
        <v>0</v>
      </c>
      <c r="K11" s="42">
        <f t="shared" si="9"/>
        <v>0</v>
      </c>
    </row>
    <row r="12" spans="1:17" ht="25.5" x14ac:dyDescent="0.2">
      <c r="A12" s="37">
        <f t="shared" si="10"/>
        <v>8</v>
      </c>
      <c r="B12" s="89" t="s">
        <v>69</v>
      </c>
      <c r="C12" s="126" t="s">
        <v>17</v>
      </c>
      <c r="D12" s="126">
        <v>4</v>
      </c>
      <c r="E12" s="17"/>
      <c r="F12" s="18">
        <v>0.08</v>
      </c>
      <c r="G12" s="35">
        <f t="shared" si="6"/>
        <v>0</v>
      </c>
      <c r="H12" s="19">
        <f t="shared" si="7"/>
        <v>0</v>
      </c>
      <c r="I12" s="19">
        <f t="shared" si="8"/>
        <v>0</v>
      </c>
      <c r="J12" s="19">
        <f t="shared" si="4"/>
        <v>0</v>
      </c>
      <c r="K12" s="42">
        <f t="shared" si="9"/>
        <v>0</v>
      </c>
    </row>
    <row r="13" spans="1:17" ht="42.75" customHeight="1" x14ac:dyDescent="0.2">
      <c r="A13" s="37">
        <f t="shared" si="10"/>
        <v>9</v>
      </c>
      <c r="B13" s="89" t="s">
        <v>70</v>
      </c>
      <c r="C13" s="126" t="s">
        <v>17</v>
      </c>
      <c r="D13" s="126">
        <v>40</v>
      </c>
      <c r="E13" s="17"/>
      <c r="F13" s="18">
        <v>0.08</v>
      </c>
      <c r="G13" s="35">
        <f t="shared" si="6"/>
        <v>0</v>
      </c>
      <c r="H13" s="19">
        <f t="shared" si="7"/>
        <v>0</v>
      </c>
      <c r="I13" s="19">
        <f t="shared" si="8"/>
        <v>0</v>
      </c>
      <c r="J13" s="19">
        <f t="shared" si="4"/>
        <v>0</v>
      </c>
      <c r="K13" s="42">
        <f t="shared" si="9"/>
        <v>0</v>
      </c>
    </row>
    <row r="14" spans="1:17" ht="25.5" x14ac:dyDescent="0.2">
      <c r="A14" s="37">
        <f t="shared" si="10"/>
        <v>10</v>
      </c>
      <c r="B14" s="89" t="s">
        <v>71</v>
      </c>
      <c r="C14" s="126" t="s">
        <v>17</v>
      </c>
      <c r="D14" s="126">
        <v>4</v>
      </c>
      <c r="E14" s="17"/>
      <c r="F14" s="18">
        <v>0.08</v>
      </c>
      <c r="G14" s="35">
        <f t="shared" si="6"/>
        <v>0</v>
      </c>
      <c r="H14" s="19">
        <f t="shared" si="7"/>
        <v>0</v>
      </c>
      <c r="I14" s="19">
        <f t="shared" si="8"/>
        <v>0</v>
      </c>
      <c r="J14" s="19">
        <f t="shared" si="4"/>
        <v>0</v>
      </c>
      <c r="K14" s="42">
        <f t="shared" si="9"/>
        <v>0</v>
      </c>
    </row>
    <row r="15" spans="1:17" ht="18.75" customHeight="1" x14ac:dyDescent="0.2">
      <c r="A15" s="107">
        <f t="shared" si="10"/>
        <v>11</v>
      </c>
      <c r="B15" s="89" t="s">
        <v>72</v>
      </c>
      <c r="C15" s="126" t="s">
        <v>17</v>
      </c>
      <c r="D15" s="126">
        <v>2</v>
      </c>
      <c r="E15" s="17"/>
      <c r="F15" s="18">
        <v>0.08</v>
      </c>
      <c r="G15" s="35">
        <f t="shared" ref="G15:G19" si="11">E15*F15</f>
        <v>0</v>
      </c>
      <c r="H15" s="19">
        <f t="shared" ref="H15:H19" si="12">E15+G15</f>
        <v>0</v>
      </c>
      <c r="I15" s="19">
        <f t="shared" ref="I15:I19" si="13">D15*E15</f>
        <v>0</v>
      </c>
      <c r="J15" s="19">
        <f t="shared" ref="J15:J19" si="14">D15*G15</f>
        <v>0</v>
      </c>
      <c r="K15" s="42">
        <f t="shared" ref="K15:K19" si="15">I15+J15</f>
        <v>0</v>
      </c>
    </row>
    <row r="16" spans="1:17" ht="25.5" x14ac:dyDescent="0.2">
      <c r="A16" s="107">
        <f t="shared" si="10"/>
        <v>12</v>
      </c>
      <c r="B16" s="89" t="s">
        <v>73</v>
      </c>
      <c r="C16" s="126" t="s">
        <v>17</v>
      </c>
      <c r="D16" s="126">
        <v>2</v>
      </c>
      <c r="E16" s="17"/>
      <c r="F16" s="18">
        <v>0.08</v>
      </c>
      <c r="G16" s="35">
        <f t="shared" si="11"/>
        <v>0</v>
      </c>
      <c r="H16" s="19">
        <f t="shared" si="12"/>
        <v>0</v>
      </c>
      <c r="I16" s="19">
        <f t="shared" si="13"/>
        <v>0</v>
      </c>
      <c r="J16" s="19">
        <f t="shared" si="14"/>
        <v>0</v>
      </c>
      <c r="K16" s="42">
        <f t="shared" si="15"/>
        <v>0</v>
      </c>
    </row>
    <row r="17" spans="1:11" ht="27.75" customHeight="1" x14ac:dyDescent="0.2">
      <c r="A17" s="107">
        <f t="shared" si="10"/>
        <v>13</v>
      </c>
      <c r="B17" s="89" t="s">
        <v>74</v>
      </c>
      <c r="C17" s="126" t="s">
        <v>17</v>
      </c>
      <c r="D17" s="126">
        <v>2</v>
      </c>
      <c r="E17" s="17"/>
      <c r="F17" s="18">
        <v>0.08</v>
      </c>
      <c r="G17" s="35">
        <f t="shared" si="11"/>
        <v>0</v>
      </c>
      <c r="H17" s="19">
        <f t="shared" si="12"/>
        <v>0</v>
      </c>
      <c r="I17" s="19">
        <f t="shared" si="13"/>
        <v>0</v>
      </c>
      <c r="J17" s="19">
        <f t="shared" si="14"/>
        <v>0</v>
      </c>
      <c r="K17" s="42">
        <f t="shared" si="15"/>
        <v>0</v>
      </c>
    </row>
    <row r="18" spans="1:11" ht="25.5" x14ac:dyDescent="0.2">
      <c r="A18" s="107">
        <f t="shared" si="10"/>
        <v>14</v>
      </c>
      <c r="B18" s="89" t="s">
        <v>75</v>
      </c>
      <c r="C18" s="126" t="s">
        <v>17</v>
      </c>
      <c r="D18" s="126">
        <v>2</v>
      </c>
      <c r="E18" s="17"/>
      <c r="F18" s="18">
        <v>0.08</v>
      </c>
      <c r="G18" s="35">
        <f t="shared" si="11"/>
        <v>0</v>
      </c>
      <c r="H18" s="19">
        <f t="shared" si="12"/>
        <v>0</v>
      </c>
      <c r="I18" s="19">
        <f t="shared" si="13"/>
        <v>0</v>
      </c>
      <c r="J18" s="19">
        <f t="shared" si="14"/>
        <v>0</v>
      </c>
      <c r="K18" s="42">
        <f t="shared" si="15"/>
        <v>0</v>
      </c>
    </row>
    <row r="19" spans="1:11" ht="15" x14ac:dyDescent="0.2">
      <c r="A19" s="107">
        <f t="shared" si="10"/>
        <v>15</v>
      </c>
      <c r="B19" s="91" t="s">
        <v>76</v>
      </c>
      <c r="C19" s="126" t="s">
        <v>17</v>
      </c>
      <c r="D19" s="126">
        <v>2</v>
      </c>
      <c r="E19" s="17"/>
      <c r="F19" s="18">
        <v>0.08</v>
      </c>
      <c r="G19" s="35">
        <f t="shared" si="11"/>
        <v>0</v>
      </c>
      <c r="H19" s="19">
        <f t="shared" si="12"/>
        <v>0</v>
      </c>
      <c r="I19" s="19">
        <f t="shared" si="13"/>
        <v>0</v>
      </c>
      <c r="J19" s="19">
        <f t="shared" si="14"/>
        <v>0</v>
      </c>
      <c r="K19" s="42">
        <f t="shared" si="15"/>
        <v>0</v>
      </c>
    </row>
    <row r="20" spans="1:11" ht="15" customHeight="1" x14ac:dyDescent="0.25">
      <c r="A20" s="43"/>
      <c r="B20" s="44" t="s">
        <v>10</v>
      </c>
      <c r="C20" s="44"/>
      <c r="D20" s="44"/>
      <c r="E20" s="44"/>
      <c r="F20" s="44"/>
      <c r="G20" s="45"/>
      <c r="H20" s="46"/>
      <c r="I20" s="47">
        <f>SUM(I4:I19)</f>
        <v>0</v>
      </c>
      <c r="J20" s="47">
        <f>SUM(J4:J19)</f>
        <v>0</v>
      </c>
      <c r="K20" s="47">
        <f>SUM(K4:K19)</f>
        <v>0</v>
      </c>
    </row>
    <row r="21" spans="1:11" ht="15" x14ac:dyDescent="0.2">
      <c r="A21" s="73"/>
      <c r="B21" s="72"/>
      <c r="C21" s="50"/>
      <c r="D21" s="50"/>
      <c r="E21" s="51"/>
      <c r="F21" s="52"/>
      <c r="G21" s="53"/>
      <c r="H21" s="54"/>
      <c r="I21" s="54"/>
      <c r="J21" s="54"/>
      <c r="K21" s="54"/>
    </row>
    <row r="22" spans="1:11" x14ac:dyDescent="0.2">
      <c r="A22" s="164" t="s">
        <v>77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1" x14ac:dyDescent="0.2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11" s="82" customFormat="1" x14ac:dyDescent="0.2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82" customFormat="1" x14ac:dyDescent="0.2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82" customFormat="1" x14ac:dyDescent="0.2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</row>
    <row r="27" spans="1:11" s="82" customFormat="1" x14ac:dyDescent="0.2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s="82" customFormat="1" x14ac:dyDescent="0.2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s="82" customFormat="1" x14ac:dyDescent="0.2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</row>
    <row r="30" spans="1:11" s="82" customFormat="1" x14ac:dyDescent="0.2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1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ht="15" x14ac:dyDescent="0.2">
      <c r="A32" s="73"/>
      <c r="B32" s="72"/>
      <c r="C32" s="50"/>
      <c r="D32" s="50"/>
      <c r="E32" s="51"/>
      <c r="F32" s="52"/>
      <c r="G32" s="53"/>
      <c r="H32" s="54"/>
      <c r="I32" s="54"/>
      <c r="J32" s="54"/>
      <c r="K32" s="54"/>
    </row>
    <row r="33" spans="1:11" ht="15" x14ac:dyDescent="0.2">
      <c r="A33" s="73"/>
      <c r="B33" s="72"/>
      <c r="C33" s="50"/>
      <c r="D33" s="50"/>
      <c r="E33" s="51"/>
      <c r="F33" s="52"/>
      <c r="G33" s="123" t="s">
        <v>185</v>
      </c>
      <c r="H33" s="123"/>
      <c r="I33" s="123"/>
      <c r="J33" s="124"/>
      <c r="K33" s="54"/>
    </row>
    <row r="34" spans="1:11" ht="15" x14ac:dyDescent="0.2">
      <c r="A34" s="73"/>
      <c r="B34" s="72"/>
      <c r="C34" s="50"/>
      <c r="D34" s="50"/>
      <c r="E34" s="51"/>
      <c r="F34" s="52"/>
      <c r="G34" s="123" t="s">
        <v>186</v>
      </c>
      <c r="H34" s="123"/>
      <c r="I34" s="123"/>
      <c r="J34" s="124"/>
      <c r="K34" s="54"/>
    </row>
    <row r="35" spans="1:11" ht="15" x14ac:dyDescent="0.2">
      <c r="A35" s="73"/>
      <c r="B35" s="72"/>
      <c r="C35" s="50"/>
      <c r="D35" s="50"/>
      <c r="E35" s="51"/>
      <c r="F35" s="52"/>
      <c r="G35" s="53"/>
      <c r="H35" s="54"/>
      <c r="I35" s="54"/>
      <c r="J35" s="54"/>
      <c r="K35" s="54"/>
    </row>
    <row r="36" spans="1:11" ht="15" x14ac:dyDescent="0.2">
      <c r="A36" s="73"/>
      <c r="B36" s="72"/>
      <c r="C36" s="50"/>
      <c r="D36" s="50"/>
      <c r="E36" s="51"/>
      <c r="F36" s="52"/>
      <c r="G36" s="53"/>
      <c r="H36" s="54"/>
      <c r="I36" s="54"/>
      <c r="J36" s="54"/>
      <c r="K36" s="54"/>
    </row>
    <row r="37" spans="1:11" ht="15" x14ac:dyDescent="0.2">
      <c r="A37" s="73"/>
      <c r="B37" s="72"/>
      <c r="C37" s="50"/>
      <c r="D37" s="50"/>
      <c r="E37" s="51"/>
      <c r="F37" s="52"/>
      <c r="G37" s="53"/>
      <c r="H37" s="54"/>
      <c r="I37" s="54"/>
      <c r="J37" s="54"/>
      <c r="K37" s="54"/>
    </row>
    <row r="38" spans="1:11" ht="15" x14ac:dyDescent="0.2">
      <c r="A38" s="73"/>
      <c r="B38" s="72"/>
      <c r="C38" s="50"/>
      <c r="D38" s="50"/>
      <c r="E38" s="51"/>
      <c r="F38" s="52"/>
      <c r="G38" s="53"/>
      <c r="H38" s="54"/>
      <c r="I38" s="54"/>
      <c r="J38" s="54"/>
      <c r="K38" s="54"/>
    </row>
    <row r="39" spans="1:11" ht="15" x14ac:dyDescent="0.2">
      <c r="A39" s="73"/>
      <c r="B39" s="72"/>
      <c r="C39" s="50"/>
      <c r="D39" s="50"/>
      <c r="E39" s="51"/>
      <c r="F39" s="52"/>
      <c r="G39" s="53"/>
      <c r="H39" s="54"/>
      <c r="I39" s="54"/>
      <c r="J39" s="54"/>
      <c r="K39" s="54"/>
    </row>
    <row r="40" spans="1:11" ht="15" x14ac:dyDescent="0.2">
      <c r="A40" s="73"/>
      <c r="B40" s="72"/>
      <c r="C40" s="50"/>
      <c r="D40" s="50"/>
      <c r="E40" s="51"/>
      <c r="F40" s="52"/>
      <c r="G40" s="53"/>
      <c r="H40" s="54"/>
      <c r="I40" s="54"/>
      <c r="J40" s="54"/>
      <c r="K40" s="54"/>
    </row>
    <row r="41" spans="1:11" ht="15" x14ac:dyDescent="0.2">
      <c r="A41" s="73"/>
      <c r="B41" s="72"/>
      <c r="C41" s="50"/>
      <c r="D41" s="50"/>
      <c r="E41" s="51"/>
      <c r="F41" s="52"/>
      <c r="G41" s="53"/>
      <c r="H41" s="54"/>
      <c r="I41" s="54"/>
      <c r="J41" s="54"/>
      <c r="K41" s="54"/>
    </row>
    <row r="42" spans="1:11" ht="15" x14ac:dyDescent="0.2">
      <c r="A42" s="73"/>
      <c r="B42" s="72"/>
      <c r="C42" s="50"/>
      <c r="D42" s="50"/>
      <c r="E42" s="51"/>
      <c r="F42" s="52"/>
      <c r="G42" s="53"/>
      <c r="H42" s="54"/>
      <c r="I42" s="54"/>
      <c r="J42" s="54"/>
      <c r="K42" s="54"/>
    </row>
    <row r="43" spans="1:11" ht="15" x14ac:dyDescent="0.2">
      <c r="A43" s="73"/>
      <c r="B43" s="72"/>
      <c r="C43" s="50"/>
      <c r="D43" s="50"/>
      <c r="E43" s="51"/>
      <c r="F43" s="52"/>
      <c r="G43" s="53"/>
      <c r="H43" s="54"/>
      <c r="I43" s="54"/>
      <c r="J43" s="54"/>
      <c r="K43" s="54"/>
    </row>
    <row r="44" spans="1:11" ht="15" x14ac:dyDescent="0.2">
      <c r="A44" s="73"/>
      <c r="B44" s="72"/>
      <c r="C44" s="50"/>
      <c r="D44" s="50"/>
      <c r="E44" s="51"/>
      <c r="F44" s="52"/>
      <c r="G44" s="53"/>
      <c r="H44" s="54"/>
      <c r="I44" s="54"/>
      <c r="J44" s="54"/>
      <c r="K44" s="54"/>
    </row>
    <row r="45" spans="1:11" ht="15" x14ac:dyDescent="0.2">
      <c r="A45" s="73"/>
      <c r="B45" s="72"/>
      <c r="C45" s="50"/>
      <c r="D45" s="50"/>
      <c r="E45" s="51"/>
      <c r="F45" s="52"/>
      <c r="G45" s="53"/>
      <c r="H45" s="54"/>
      <c r="I45" s="54"/>
      <c r="J45" s="54"/>
      <c r="K45" s="54"/>
    </row>
    <row r="46" spans="1:11" ht="15" x14ac:dyDescent="0.2">
      <c r="A46" s="73"/>
      <c r="B46" s="72"/>
      <c r="C46" s="50"/>
      <c r="D46" s="50"/>
      <c r="E46" s="51"/>
      <c r="F46" s="52"/>
      <c r="G46" s="53"/>
      <c r="H46" s="54"/>
      <c r="I46" s="54"/>
      <c r="J46" s="54"/>
      <c r="K46" s="54"/>
    </row>
    <row r="47" spans="1:11" ht="15" x14ac:dyDescent="0.2">
      <c r="A47" s="73"/>
      <c r="B47" s="72"/>
      <c r="C47" s="50"/>
      <c r="D47" s="50"/>
      <c r="E47" s="51"/>
      <c r="F47" s="52"/>
      <c r="G47" s="53"/>
      <c r="H47" s="54"/>
      <c r="I47" s="54"/>
      <c r="J47" s="54"/>
      <c r="K47" s="54"/>
    </row>
    <row r="48" spans="1:11" ht="15" x14ac:dyDescent="0.2">
      <c r="A48" s="73"/>
      <c r="B48" s="72"/>
      <c r="C48" s="50"/>
      <c r="D48" s="50"/>
      <c r="E48" s="51"/>
      <c r="F48" s="52"/>
      <c r="G48" s="53"/>
      <c r="H48" s="54"/>
      <c r="I48" s="54"/>
      <c r="J48" s="54"/>
      <c r="K48" s="54"/>
    </row>
    <row r="49" spans="1:11" ht="15" x14ac:dyDescent="0.2">
      <c r="A49" s="73"/>
      <c r="B49" s="72"/>
      <c r="C49" s="50"/>
      <c r="D49" s="50"/>
      <c r="E49" s="51"/>
      <c r="F49" s="52"/>
      <c r="G49" s="53"/>
      <c r="H49" s="54"/>
      <c r="I49" s="54"/>
      <c r="J49" s="54"/>
      <c r="K49" s="54"/>
    </row>
    <row r="50" spans="1:11" ht="15" x14ac:dyDescent="0.2">
      <c r="A50" s="73"/>
      <c r="B50" s="72"/>
      <c r="C50" s="50"/>
      <c r="D50" s="50"/>
      <c r="E50" s="51"/>
      <c r="F50" s="52"/>
      <c r="G50" s="53"/>
      <c r="H50" s="54"/>
      <c r="I50" s="54"/>
      <c r="J50" s="54"/>
      <c r="K50" s="54"/>
    </row>
    <row r="51" spans="1:11" ht="15" x14ac:dyDescent="0.2">
      <c r="A51" s="73"/>
      <c r="B51" s="72"/>
      <c r="C51" s="50"/>
      <c r="D51" s="50"/>
      <c r="E51" s="51"/>
      <c r="F51" s="52"/>
      <c r="G51" s="53"/>
      <c r="H51" s="54"/>
      <c r="I51" s="54"/>
      <c r="J51" s="54"/>
      <c r="K51" s="54"/>
    </row>
    <row r="52" spans="1:11" ht="15" x14ac:dyDescent="0.2">
      <c r="A52" s="73"/>
      <c r="B52" s="72"/>
      <c r="C52" s="50"/>
      <c r="D52" s="50"/>
      <c r="E52" s="51"/>
      <c r="F52" s="52"/>
      <c r="G52" s="53"/>
      <c r="H52" s="54"/>
      <c r="I52" s="54"/>
      <c r="J52" s="54"/>
      <c r="K52" s="54"/>
    </row>
    <row r="53" spans="1:11" ht="15" x14ac:dyDescent="0.2">
      <c r="A53" s="73"/>
      <c r="B53" s="72"/>
      <c r="C53" s="50"/>
      <c r="D53" s="50"/>
      <c r="E53" s="51"/>
      <c r="F53" s="52"/>
      <c r="G53" s="53"/>
      <c r="H53" s="54"/>
      <c r="I53" s="54"/>
      <c r="J53" s="54"/>
      <c r="K53" s="54"/>
    </row>
    <row r="54" spans="1:11" ht="15" x14ac:dyDescent="0.2">
      <c r="A54" s="73"/>
      <c r="B54" s="72"/>
      <c r="C54" s="50"/>
      <c r="D54" s="50"/>
      <c r="E54" s="51"/>
      <c r="F54" s="52"/>
      <c r="G54" s="53"/>
      <c r="H54" s="54"/>
      <c r="I54" s="54"/>
      <c r="J54" s="54"/>
      <c r="K54" s="54"/>
    </row>
    <row r="55" spans="1:11" ht="15" x14ac:dyDescent="0.2">
      <c r="A55" s="73"/>
      <c r="B55" s="72"/>
      <c r="C55" s="50"/>
      <c r="D55" s="50"/>
      <c r="E55" s="51"/>
      <c r="F55" s="52"/>
      <c r="G55" s="53"/>
      <c r="H55" s="54"/>
      <c r="I55" s="54"/>
      <c r="J55" s="54"/>
      <c r="K55" s="54"/>
    </row>
    <row r="56" spans="1:11" ht="15" x14ac:dyDescent="0.2">
      <c r="A56" s="73"/>
      <c r="B56" s="72"/>
      <c r="C56" s="50"/>
      <c r="D56" s="50"/>
      <c r="E56" s="51"/>
      <c r="F56" s="52"/>
      <c r="G56" s="53"/>
      <c r="H56" s="54"/>
      <c r="I56" s="54"/>
      <c r="J56" s="54"/>
      <c r="K56" s="54"/>
    </row>
    <row r="57" spans="1:11" ht="15" x14ac:dyDescent="0.2">
      <c r="A57" s="73"/>
      <c r="B57" s="72"/>
      <c r="C57" s="50"/>
      <c r="D57" s="50"/>
      <c r="E57" s="51"/>
      <c r="F57" s="52"/>
      <c r="G57" s="53"/>
      <c r="H57" s="54"/>
      <c r="I57" s="54"/>
      <c r="J57" s="54"/>
      <c r="K57" s="54"/>
    </row>
    <row r="58" spans="1:11" ht="15" x14ac:dyDescent="0.2">
      <c r="A58" s="73"/>
      <c r="B58" s="72"/>
      <c r="C58" s="50"/>
      <c r="D58" s="50"/>
      <c r="E58" s="51"/>
      <c r="F58" s="52"/>
      <c r="G58" s="53"/>
      <c r="H58" s="54"/>
      <c r="I58" s="54"/>
      <c r="J58" s="54"/>
      <c r="K58" s="54"/>
    </row>
    <row r="59" spans="1:11" ht="15" x14ac:dyDescent="0.2">
      <c r="A59" s="73"/>
      <c r="B59" s="72"/>
      <c r="C59" s="50"/>
      <c r="D59" s="50"/>
      <c r="E59" s="51"/>
      <c r="F59" s="52"/>
      <c r="G59" s="53"/>
      <c r="H59" s="54"/>
      <c r="I59" s="54"/>
      <c r="J59" s="54"/>
      <c r="K59" s="54"/>
    </row>
    <row r="60" spans="1:11" ht="15" x14ac:dyDescent="0.2">
      <c r="A60" s="73"/>
      <c r="B60" s="72"/>
      <c r="C60" s="50"/>
      <c r="D60" s="50"/>
      <c r="E60" s="51"/>
      <c r="F60" s="52"/>
      <c r="G60" s="53"/>
      <c r="H60" s="54"/>
      <c r="I60" s="54"/>
      <c r="J60" s="54"/>
      <c r="K60" s="54"/>
    </row>
    <row r="61" spans="1:11" ht="15" x14ac:dyDescent="0.2">
      <c r="A61" s="73"/>
      <c r="B61" s="72"/>
      <c r="C61" s="50"/>
      <c r="D61" s="50"/>
      <c r="E61" s="51"/>
      <c r="F61" s="52"/>
      <c r="G61" s="53"/>
      <c r="H61" s="54"/>
      <c r="I61" s="54"/>
      <c r="J61" s="54"/>
      <c r="K61" s="54"/>
    </row>
    <row r="62" spans="1:11" x14ac:dyDescent="0.2">
      <c r="F62" s="13"/>
      <c r="G62" s="32"/>
      <c r="H62" s="14"/>
      <c r="I62" s="14"/>
      <c r="J62" s="14"/>
      <c r="K62" s="14"/>
    </row>
    <row r="63" spans="1:11" x14ac:dyDescent="0.2">
      <c r="F63" s="13"/>
      <c r="G63" s="32"/>
      <c r="H63" s="14"/>
      <c r="I63" s="14"/>
      <c r="J63" s="14"/>
      <c r="K63" s="14"/>
    </row>
    <row r="64" spans="1:11" x14ac:dyDescent="0.2">
      <c r="F64" s="13"/>
      <c r="G64" s="32"/>
      <c r="H64" s="14"/>
      <c r="I64" s="14"/>
      <c r="J64" s="14"/>
      <c r="K64" s="14"/>
    </row>
    <row r="65" spans="6:11" x14ac:dyDescent="0.2">
      <c r="F65" s="13"/>
      <c r="G65" s="32"/>
      <c r="H65" s="14"/>
      <c r="I65" s="14"/>
      <c r="J65" s="14"/>
      <c r="K65" s="14"/>
    </row>
    <row r="66" spans="6:11" x14ac:dyDescent="0.2">
      <c r="F66" s="13"/>
      <c r="G66" s="32"/>
      <c r="H66" s="14"/>
      <c r="I66" s="14"/>
      <c r="J66" s="14"/>
      <c r="K66" s="14"/>
    </row>
    <row r="67" spans="6:11" x14ac:dyDescent="0.2">
      <c r="F67" s="13"/>
      <c r="G67" s="32"/>
      <c r="H67" s="14"/>
      <c r="I67" s="14"/>
      <c r="J67" s="14"/>
      <c r="K67" s="14"/>
    </row>
    <row r="68" spans="6:11" x14ac:dyDescent="0.2">
      <c r="F68" s="13"/>
      <c r="G68" s="32"/>
      <c r="H68" s="14"/>
      <c r="I68" s="14"/>
      <c r="J68" s="14"/>
      <c r="K68" s="14"/>
    </row>
    <row r="69" spans="6:11" x14ac:dyDescent="0.2">
      <c r="F69" s="13"/>
      <c r="G69" s="32"/>
      <c r="H69" s="14"/>
      <c r="I69" s="14"/>
      <c r="J69" s="14"/>
      <c r="K69" s="14"/>
    </row>
    <row r="70" spans="6:11" x14ac:dyDescent="0.2">
      <c r="F70" s="13"/>
      <c r="G70" s="32"/>
      <c r="H70" s="14"/>
      <c r="I70" s="14"/>
      <c r="J70" s="14"/>
      <c r="K70" s="14"/>
    </row>
    <row r="71" spans="6:11" x14ac:dyDescent="0.2">
      <c r="F71" s="13"/>
      <c r="G71" s="32"/>
      <c r="H71" s="14"/>
      <c r="I71" s="14"/>
      <c r="J71" s="14"/>
      <c r="K71" s="14"/>
    </row>
    <row r="72" spans="6:11" x14ac:dyDescent="0.2">
      <c r="F72" s="13"/>
      <c r="G72" s="32"/>
      <c r="H72" s="14"/>
      <c r="I72" s="14"/>
      <c r="J72" s="14"/>
      <c r="K72" s="14"/>
    </row>
    <row r="73" spans="6:11" x14ac:dyDescent="0.2">
      <c r="F73" s="13"/>
      <c r="G73" s="32"/>
      <c r="H73" s="14"/>
      <c r="I73" s="14"/>
      <c r="J73" s="14"/>
      <c r="K73" s="14"/>
    </row>
    <row r="74" spans="6:11" x14ac:dyDescent="0.2">
      <c r="F74" s="13"/>
      <c r="G74" s="32"/>
      <c r="H74" s="14"/>
      <c r="I74" s="14"/>
      <c r="J74" s="14"/>
      <c r="K74" s="14"/>
    </row>
    <row r="75" spans="6:11" x14ac:dyDescent="0.2">
      <c r="F75" s="13"/>
      <c r="G75" s="32"/>
      <c r="H75" s="14"/>
      <c r="I75" s="14"/>
      <c r="J75" s="14"/>
      <c r="K75" s="14"/>
    </row>
    <row r="76" spans="6:11" x14ac:dyDescent="0.2">
      <c r="F76" s="13"/>
      <c r="G76" s="32"/>
      <c r="H76" s="14"/>
      <c r="I76" s="14"/>
      <c r="J76" s="14"/>
      <c r="K76" s="14"/>
    </row>
    <row r="77" spans="6:11" x14ac:dyDescent="0.2">
      <c r="F77" s="13"/>
      <c r="G77" s="32"/>
      <c r="H77" s="14"/>
      <c r="I77" s="14"/>
      <c r="J77" s="14"/>
      <c r="K77" s="14"/>
    </row>
    <row r="78" spans="6:11" x14ac:dyDescent="0.2">
      <c r="F78" s="13"/>
      <c r="G78" s="32"/>
      <c r="H78" s="14"/>
      <c r="I78" s="14"/>
      <c r="J78" s="14"/>
      <c r="K78" s="14"/>
    </row>
    <row r="79" spans="6:11" x14ac:dyDescent="0.2">
      <c r="F79" s="13"/>
      <c r="G79" s="32"/>
      <c r="H79" s="14"/>
      <c r="I79" s="14"/>
      <c r="J79" s="14"/>
      <c r="K79" s="14"/>
    </row>
    <row r="80" spans="6:11" x14ac:dyDescent="0.2">
      <c r="F80" s="13"/>
      <c r="G80" s="32"/>
      <c r="H80" s="14"/>
      <c r="I80" s="14"/>
      <c r="J80" s="14"/>
      <c r="K80" s="14"/>
    </row>
    <row r="81" spans="6:11" x14ac:dyDescent="0.2">
      <c r="F81" s="13"/>
      <c r="G81" s="32"/>
      <c r="H81" s="14"/>
      <c r="I81" s="14"/>
      <c r="J81" s="14"/>
      <c r="K81" s="14"/>
    </row>
    <row r="82" spans="6:11" x14ac:dyDescent="0.2">
      <c r="F82" s="13"/>
      <c r="G82" s="32"/>
      <c r="H82" s="14"/>
      <c r="I82" s="14"/>
      <c r="J82" s="14"/>
      <c r="K82" s="14"/>
    </row>
    <row r="83" spans="6:11" x14ac:dyDescent="0.2">
      <c r="F83" s="13"/>
      <c r="G83" s="32"/>
      <c r="H83" s="14"/>
      <c r="I83" s="14"/>
      <c r="J83" s="14"/>
      <c r="K83" s="14"/>
    </row>
  </sheetData>
  <mergeCells count="3">
    <mergeCell ref="A1:K1"/>
    <mergeCell ref="A22:K31"/>
    <mergeCell ref="B4:J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&amp;A&amp;RStrona &amp;P</oddFooter>
  </headerFooter>
  <rowBreaks count="1" manualBreakCount="1">
    <brk id="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80" zoomScaleNormal="8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5.42578125" style="75" customWidth="1"/>
    <col min="2" max="2" width="92.140625" style="74" customWidth="1"/>
    <col min="3" max="3" width="12.28515625" style="76" customWidth="1"/>
    <col min="4" max="4" width="7.5703125" style="76" customWidth="1"/>
    <col min="5" max="5" width="15.5703125" style="11" customWidth="1"/>
    <col min="6" max="6" width="6.85546875" style="12" customWidth="1"/>
    <col min="7" max="7" width="11.85546875" style="33" customWidth="1"/>
    <col min="8" max="8" width="15.42578125" style="11" customWidth="1"/>
    <col min="9" max="9" width="16.42578125" style="11" customWidth="1"/>
    <col min="10" max="10" width="14.28515625" style="11" customWidth="1"/>
    <col min="11" max="11" width="16.5703125" style="11" customWidth="1"/>
    <col min="12" max="16384" width="9.140625" style="76"/>
  </cols>
  <sheetData>
    <row r="1" spans="1:17" ht="15.75" x14ac:dyDescent="0.25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7" s="120" customFormat="1" ht="15.75" x14ac:dyDescent="0.25">
      <c r="A2" s="115"/>
      <c r="B2" s="118" t="s">
        <v>191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7" s="6" customFormat="1" ht="45" x14ac:dyDescent="0.25">
      <c r="A3" s="37" t="s">
        <v>0</v>
      </c>
      <c r="B3" s="38" t="s">
        <v>1</v>
      </c>
      <c r="C3" s="55" t="s">
        <v>2</v>
      </c>
      <c r="D3" s="55" t="s">
        <v>3</v>
      </c>
      <c r="E3" s="56" t="s">
        <v>7</v>
      </c>
      <c r="F3" s="57" t="s">
        <v>4</v>
      </c>
      <c r="G3" s="58" t="s">
        <v>29</v>
      </c>
      <c r="H3" s="56" t="s">
        <v>5</v>
      </c>
      <c r="I3" s="56" t="s">
        <v>6</v>
      </c>
      <c r="J3" s="56" t="s">
        <v>8</v>
      </c>
      <c r="K3" s="56" t="s">
        <v>9</v>
      </c>
    </row>
    <row r="4" spans="1:17" ht="27" customHeight="1" x14ac:dyDescent="0.2">
      <c r="A4" s="37"/>
      <c r="B4" s="167"/>
      <c r="C4" s="167"/>
      <c r="D4" s="167"/>
      <c r="E4" s="167"/>
      <c r="F4" s="167"/>
      <c r="G4" s="167"/>
      <c r="H4" s="167"/>
      <c r="I4" s="167"/>
      <c r="J4" s="167"/>
      <c r="K4" s="42">
        <f t="shared" ref="K4:K5" si="0">I4+J4</f>
        <v>0</v>
      </c>
      <c r="Q4" s="67"/>
    </row>
    <row r="5" spans="1:17" ht="55.5" customHeight="1" x14ac:dyDescent="0.2">
      <c r="A5" s="37">
        <f>A4+1</f>
        <v>1</v>
      </c>
      <c r="B5" s="88" t="s">
        <v>78</v>
      </c>
      <c r="C5" s="128" t="s">
        <v>17</v>
      </c>
      <c r="D5" s="129">
        <v>240</v>
      </c>
      <c r="E5" s="39"/>
      <c r="F5" s="131">
        <v>0.08</v>
      </c>
      <c r="G5" s="132">
        <f t="shared" ref="G5" si="1">E5*F5</f>
        <v>0</v>
      </c>
      <c r="H5" s="133">
        <f t="shared" ref="H5" si="2">E5+G5</f>
        <v>0</v>
      </c>
      <c r="I5" s="133">
        <f t="shared" ref="I5" si="3">D5*E5</f>
        <v>0</v>
      </c>
      <c r="J5" s="133">
        <f t="shared" ref="J5" si="4">D5*G5</f>
        <v>0</v>
      </c>
      <c r="K5" s="133">
        <f t="shared" si="0"/>
        <v>0</v>
      </c>
      <c r="Q5" s="67"/>
    </row>
    <row r="6" spans="1:17" ht="15" customHeight="1" x14ac:dyDescent="0.25">
      <c r="A6" s="43"/>
      <c r="B6" s="44" t="s">
        <v>10</v>
      </c>
      <c r="C6" s="44"/>
      <c r="D6" s="44"/>
      <c r="E6" s="44"/>
      <c r="F6" s="44"/>
      <c r="G6" s="45"/>
      <c r="H6" s="46"/>
      <c r="I6" s="47">
        <f>SUM(I4:I5)</f>
        <v>0</v>
      </c>
      <c r="J6" s="47">
        <f>SUM(J4:J5)</f>
        <v>0</v>
      </c>
      <c r="K6" s="47">
        <f>SUM(K4:K5)</f>
        <v>0</v>
      </c>
    </row>
    <row r="7" spans="1:17" ht="15" x14ac:dyDescent="0.2">
      <c r="A7" s="73"/>
      <c r="B7" s="72"/>
      <c r="C7" s="50"/>
      <c r="D7" s="50"/>
      <c r="E7" s="51"/>
      <c r="F7" s="52"/>
      <c r="G7" s="53"/>
      <c r="H7" s="54"/>
      <c r="I7" s="54"/>
      <c r="J7" s="54"/>
      <c r="K7" s="54"/>
    </row>
    <row r="8" spans="1:17" x14ac:dyDescent="0.2">
      <c r="A8" s="164" t="s">
        <v>79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7" x14ac:dyDescent="0.2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7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7" x14ac:dyDescent="0.2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7" x14ac:dyDescent="0.2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7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17" x14ac:dyDescent="0.2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</row>
    <row r="15" spans="1:17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7" ht="15" x14ac:dyDescent="0.2">
      <c r="A16" s="73"/>
      <c r="B16" s="72"/>
      <c r="C16" s="50"/>
      <c r="D16" s="50"/>
      <c r="E16" s="51"/>
      <c r="F16" s="52"/>
      <c r="G16" s="53"/>
      <c r="H16" s="54"/>
      <c r="I16" s="54"/>
      <c r="J16" s="54"/>
      <c r="K16" s="54"/>
    </row>
    <row r="17" spans="1:11" s="82" customFormat="1" ht="15" x14ac:dyDescent="0.2">
      <c r="A17" s="78"/>
      <c r="B17" s="77"/>
      <c r="C17" s="50"/>
      <c r="D17" s="50"/>
      <c r="E17" s="51"/>
      <c r="F17" s="52"/>
      <c r="G17" s="123" t="s">
        <v>185</v>
      </c>
      <c r="H17" s="123"/>
      <c r="I17" s="123"/>
      <c r="J17" s="124"/>
      <c r="K17" s="54"/>
    </row>
    <row r="18" spans="1:11" s="82" customFormat="1" ht="15" x14ac:dyDescent="0.2">
      <c r="A18" s="78"/>
      <c r="B18" s="77"/>
      <c r="C18" s="50"/>
      <c r="D18" s="50"/>
      <c r="E18" s="51"/>
      <c r="F18" s="52"/>
      <c r="G18" s="123" t="s">
        <v>186</v>
      </c>
      <c r="H18" s="123"/>
      <c r="I18" s="123"/>
      <c r="J18" s="124"/>
      <c r="K18" s="54"/>
    </row>
    <row r="19" spans="1:11" s="82" customFormat="1" ht="15" x14ac:dyDescent="0.2">
      <c r="A19" s="78"/>
      <c r="B19" s="77"/>
      <c r="C19" s="50"/>
      <c r="D19" s="50"/>
      <c r="E19" s="51"/>
      <c r="F19" s="52"/>
      <c r="G19" s="53"/>
      <c r="H19" s="54"/>
      <c r="I19" s="54"/>
      <c r="J19" s="54"/>
      <c r="K19" s="54"/>
    </row>
    <row r="20" spans="1:11" s="82" customFormat="1" ht="15" x14ac:dyDescent="0.2">
      <c r="A20" s="78"/>
      <c r="B20" s="77"/>
      <c r="C20" s="50"/>
      <c r="D20" s="50"/>
      <c r="E20" s="51"/>
      <c r="F20" s="52"/>
      <c r="G20" s="53"/>
      <c r="H20" s="54"/>
      <c r="I20" s="54"/>
      <c r="J20" s="54"/>
      <c r="K20" s="54"/>
    </row>
    <row r="21" spans="1:11" s="82" customFormat="1" ht="15" x14ac:dyDescent="0.2">
      <c r="A21" s="78"/>
      <c r="B21" s="77"/>
      <c r="C21" s="50"/>
      <c r="D21" s="50"/>
      <c r="E21" s="51"/>
      <c r="F21" s="52"/>
      <c r="G21" s="53"/>
      <c r="H21" s="54"/>
      <c r="I21" s="54"/>
      <c r="J21" s="54"/>
      <c r="K21" s="54"/>
    </row>
    <row r="22" spans="1:11" s="82" customFormat="1" ht="15" x14ac:dyDescent="0.2">
      <c r="A22" s="78"/>
      <c r="B22" s="77"/>
      <c r="C22" s="50"/>
      <c r="D22" s="50"/>
      <c r="E22" s="51"/>
      <c r="F22" s="52"/>
      <c r="G22" s="53"/>
      <c r="H22" s="54"/>
      <c r="I22" s="54"/>
      <c r="J22" s="54"/>
      <c r="K22" s="54"/>
    </row>
    <row r="23" spans="1:11" s="82" customFormat="1" ht="15" x14ac:dyDescent="0.2">
      <c r="A23" s="78"/>
      <c r="B23" s="77"/>
      <c r="C23" s="50"/>
      <c r="D23" s="50"/>
      <c r="E23" s="51"/>
      <c r="F23" s="52"/>
      <c r="G23" s="53"/>
      <c r="H23" s="54"/>
      <c r="I23" s="54"/>
      <c r="J23" s="54"/>
      <c r="K23" s="54"/>
    </row>
    <row r="24" spans="1:11" ht="15" x14ac:dyDescent="0.2">
      <c r="A24" s="73"/>
      <c r="B24" s="72"/>
      <c r="C24" s="50"/>
      <c r="D24" s="50"/>
      <c r="E24" s="51"/>
      <c r="F24" s="52"/>
      <c r="G24" s="53"/>
      <c r="H24" s="54"/>
      <c r="I24" s="54"/>
      <c r="J24" s="54"/>
      <c r="K24" s="54"/>
    </row>
    <row r="25" spans="1:11" ht="15" x14ac:dyDescent="0.2">
      <c r="A25" s="73"/>
      <c r="B25" s="72"/>
      <c r="C25" s="50"/>
      <c r="D25" s="50"/>
      <c r="E25" s="51"/>
      <c r="F25" s="52"/>
      <c r="G25" s="53"/>
      <c r="H25" s="54"/>
      <c r="I25" s="54"/>
      <c r="J25" s="54"/>
      <c r="K25" s="54"/>
    </row>
    <row r="26" spans="1:11" ht="15" x14ac:dyDescent="0.2">
      <c r="A26" s="73"/>
      <c r="B26" s="72"/>
      <c r="C26" s="50"/>
      <c r="D26" s="50"/>
      <c r="E26" s="51"/>
      <c r="F26" s="52"/>
      <c r="G26" s="53"/>
      <c r="H26" s="54"/>
      <c r="I26" s="54"/>
      <c r="J26" s="54"/>
      <c r="K26" s="54"/>
    </row>
    <row r="27" spans="1:11" ht="15" x14ac:dyDescent="0.2">
      <c r="A27" s="73"/>
      <c r="B27" s="72"/>
      <c r="C27" s="50"/>
      <c r="D27" s="50"/>
      <c r="E27" s="51"/>
      <c r="F27" s="52"/>
      <c r="G27" s="53"/>
      <c r="H27" s="54"/>
      <c r="I27" s="54"/>
      <c r="J27" s="54"/>
      <c r="K27" s="54"/>
    </row>
    <row r="28" spans="1:11" ht="15" x14ac:dyDescent="0.2">
      <c r="A28" s="73"/>
      <c r="B28" s="72"/>
      <c r="C28" s="50"/>
      <c r="D28" s="50"/>
      <c r="E28" s="51"/>
      <c r="F28" s="52"/>
      <c r="G28" s="53"/>
      <c r="H28" s="54"/>
      <c r="I28" s="54"/>
      <c r="J28" s="54"/>
      <c r="K28" s="54"/>
    </row>
    <row r="29" spans="1:11" ht="15" x14ac:dyDescent="0.2">
      <c r="A29" s="73"/>
      <c r="B29" s="72"/>
      <c r="C29" s="50"/>
      <c r="D29" s="50"/>
      <c r="E29" s="51"/>
      <c r="F29" s="52"/>
      <c r="G29" s="53"/>
      <c r="H29" s="54"/>
      <c r="I29" s="54"/>
      <c r="J29" s="54"/>
      <c r="K29" s="54"/>
    </row>
    <row r="30" spans="1:11" ht="15" x14ac:dyDescent="0.2">
      <c r="A30" s="73"/>
      <c r="B30" s="72"/>
      <c r="C30" s="50"/>
      <c r="D30" s="50"/>
      <c r="E30" s="51"/>
      <c r="F30" s="52"/>
      <c r="G30" s="53"/>
      <c r="H30" s="54"/>
      <c r="I30" s="54"/>
      <c r="J30" s="54"/>
      <c r="K30" s="54"/>
    </row>
    <row r="31" spans="1:11" ht="15" x14ac:dyDescent="0.2">
      <c r="A31" s="73"/>
      <c r="B31" s="72"/>
      <c r="C31" s="50"/>
      <c r="D31" s="50"/>
      <c r="E31" s="51"/>
      <c r="F31" s="52"/>
      <c r="G31" s="53"/>
      <c r="H31" s="54"/>
      <c r="I31" s="54"/>
      <c r="J31" s="54"/>
      <c r="K31" s="54"/>
    </row>
    <row r="32" spans="1:11" ht="15" x14ac:dyDescent="0.2">
      <c r="A32" s="73"/>
      <c r="B32" s="72"/>
      <c r="C32" s="50"/>
      <c r="D32" s="50"/>
      <c r="E32" s="51"/>
      <c r="F32" s="52"/>
      <c r="G32" s="53"/>
      <c r="H32" s="54"/>
      <c r="I32" s="54"/>
      <c r="J32" s="54"/>
      <c r="K32" s="54"/>
    </row>
    <row r="33" spans="1:11" ht="15" x14ac:dyDescent="0.2">
      <c r="A33" s="73"/>
      <c r="B33" s="72"/>
      <c r="C33" s="50"/>
      <c r="D33" s="50"/>
      <c r="E33" s="51"/>
      <c r="F33" s="52"/>
      <c r="G33" s="53"/>
      <c r="H33" s="54"/>
      <c r="I33" s="54"/>
      <c r="J33" s="54"/>
      <c r="K33" s="54"/>
    </row>
    <row r="34" spans="1:11" ht="15" x14ac:dyDescent="0.2">
      <c r="A34" s="73"/>
      <c r="B34" s="72"/>
      <c r="C34" s="50"/>
      <c r="D34" s="50"/>
      <c r="E34" s="51"/>
      <c r="F34" s="52"/>
      <c r="G34" s="53"/>
      <c r="H34" s="54"/>
      <c r="I34" s="54"/>
      <c r="J34" s="54"/>
      <c r="K34" s="54"/>
    </row>
    <row r="35" spans="1:11" ht="15" x14ac:dyDescent="0.2">
      <c r="A35" s="73"/>
      <c r="B35" s="72"/>
      <c r="C35" s="50"/>
      <c r="D35" s="50"/>
      <c r="E35" s="51"/>
      <c r="F35" s="52"/>
      <c r="G35" s="53"/>
      <c r="H35" s="54"/>
      <c r="I35" s="54"/>
      <c r="J35" s="54"/>
      <c r="K35" s="54"/>
    </row>
    <row r="36" spans="1:11" ht="15" x14ac:dyDescent="0.2">
      <c r="A36" s="73"/>
      <c r="B36" s="72"/>
      <c r="C36" s="50"/>
      <c r="D36" s="50"/>
      <c r="E36" s="51"/>
      <c r="F36" s="52"/>
      <c r="G36" s="53"/>
      <c r="H36" s="54"/>
      <c r="I36" s="54"/>
      <c r="J36" s="54"/>
      <c r="K36" s="54"/>
    </row>
    <row r="37" spans="1:11" ht="15" x14ac:dyDescent="0.2">
      <c r="A37" s="73"/>
      <c r="B37" s="72"/>
      <c r="C37" s="50"/>
      <c r="D37" s="50"/>
      <c r="E37" s="51"/>
      <c r="F37" s="52"/>
      <c r="G37" s="53"/>
      <c r="H37" s="54"/>
      <c r="I37" s="54"/>
      <c r="J37" s="54"/>
      <c r="K37" s="54"/>
    </row>
    <row r="38" spans="1:11" ht="15" x14ac:dyDescent="0.2">
      <c r="A38" s="73"/>
      <c r="B38" s="72"/>
      <c r="C38" s="50"/>
      <c r="D38" s="50"/>
      <c r="E38" s="51"/>
      <c r="F38" s="52"/>
      <c r="G38" s="53"/>
      <c r="H38" s="54"/>
      <c r="I38" s="54"/>
      <c r="J38" s="54"/>
      <c r="K38" s="54"/>
    </row>
    <row r="39" spans="1:11" ht="15" x14ac:dyDescent="0.2">
      <c r="A39" s="73"/>
      <c r="B39" s="72"/>
      <c r="C39" s="50"/>
      <c r="D39" s="50"/>
      <c r="E39" s="51"/>
      <c r="F39" s="52"/>
      <c r="G39" s="53"/>
      <c r="H39" s="54"/>
      <c r="I39" s="54"/>
      <c r="J39" s="54"/>
      <c r="K39" s="54"/>
    </row>
    <row r="40" spans="1:11" ht="15" x14ac:dyDescent="0.2">
      <c r="A40" s="73"/>
      <c r="B40" s="72"/>
      <c r="C40" s="50"/>
      <c r="D40" s="50"/>
      <c r="E40" s="51"/>
      <c r="F40" s="52"/>
      <c r="G40" s="53"/>
      <c r="H40" s="54"/>
      <c r="I40" s="54"/>
      <c r="J40" s="54"/>
      <c r="K40" s="54"/>
    </row>
    <row r="41" spans="1:11" ht="15" x14ac:dyDescent="0.2">
      <c r="A41" s="73"/>
      <c r="B41" s="72"/>
      <c r="C41" s="50"/>
      <c r="D41" s="50"/>
      <c r="E41" s="51"/>
      <c r="F41" s="52"/>
      <c r="G41" s="53"/>
      <c r="H41" s="54"/>
      <c r="I41" s="54"/>
      <c r="J41" s="54"/>
      <c r="K41" s="54"/>
    </row>
    <row r="42" spans="1:11" ht="15" x14ac:dyDescent="0.2">
      <c r="A42" s="73"/>
      <c r="B42" s="72"/>
      <c r="C42" s="50"/>
      <c r="D42" s="50"/>
      <c r="E42" s="51"/>
      <c r="F42" s="52"/>
      <c r="G42" s="53"/>
      <c r="H42" s="54"/>
      <c r="I42" s="54"/>
      <c r="J42" s="54"/>
      <c r="K42" s="54"/>
    </row>
    <row r="43" spans="1:11" ht="15" x14ac:dyDescent="0.2">
      <c r="A43" s="73"/>
      <c r="B43" s="72"/>
      <c r="C43" s="50"/>
      <c r="D43" s="50"/>
      <c r="E43" s="51"/>
      <c r="F43" s="52"/>
      <c r="G43" s="53"/>
      <c r="H43" s="54"/>
      <c r="I43" s="54"/>
      <c r="J43" s="54"/>
      <c r="K43" s="54"/>
    </row>
    <row r="44" spans="1:11" ht="15" x14ac:dyDescent="0.2">
      <c r="A44" s="73"/>
      <c r="B44" s="72"/>
      <c r="C44" s="50"/>
      <c r="D44" s="50"/>
      <c r="E44" s="51"/>
      <c r="F44" s="52"/>
      <c r="G44" s="53"/>
      <c r="H44" s="54"/>
      <c r="I44" s="54"/>
      <c r="J44" s="54"/>
      <c r="K44" s="54"/>
    </row>
    <row r="45" spans="1:11" ht="15" x14ac:dyDescent="0.2">
      <c r="A45" s="73"/>
      <c r="B45" s="72"/>
      <c r="C45" s="50"/>
      <c r="D45" s="50"/>
      <c r="E45" s="51"/>
      <c r="F45" s="52"/>
      <c r="G45" s="53"/>
      <c r="H45" s="54"/>
      <c r="I45" s="54"/>
      <c r="J45" s="54"/>
      <c r="K45" s="54"/>
    </row>
    <row r="46" spans="1:11" ht="15" x14ac:dyDescent="0.2">
      <c r="A46" s="73"/>
      <c r="B46" s="72"/>
      <c r="C46" s="50"/>
      <c r="D46" s="50"/>
      <c r="E46" s="51"/>
      <c r="F46" s="52"/>
      <c r="G46" s="53"/>
      <c r="H46" s="54"/>
      <c r="I46" s="54"/>
      <c r="J46" s="54"/>
      <c r="K46" s="54"/>
    </row>
    <row r="47" spans="1:11" ht="15" x14ac:dyDescent="0.2">
      <c r="A47" s="73"/>
      <c r="B47" s="72"/>
      <c r="C47" s="50"/>
      <c r="D47" s="50"/>
      <c r="E47" s="51"/>
      <c r="F47" s="52"/>
      <c r="G47" s="53"/>
      <c r="H47" s="54"/>
      <c r="I47" s="54"/>
      <c r="J47" s="54"/>
      <c r="K47" s="54"/>
    </row>
    <row r="48" spans="1:11" ht="15" x14ac:dyDescent="0.2">
      <c r="A48" s="73"/>
      <c r="B48" s="72"/>
      <c r="C48" s="50"/>
      <c r="D48" s="50"/>
      <c r="E48" s="51"/>
      <c r="F48" s="52"/>
      <c r="G48" s="53"/>
      <c r="H48" s="54"/>
      <c r="I48" s="54"/>
      <c r="J48" s="54"/>
      <c r="K48" s="54"/>
    </row>
    <row r="49" spans="1:11" ht="15" x14ac:dyDescent="0.2">
      <c r="A49" s="73"/>
      <c r="B49" s="72"/>
      <c r="C49" s="50"/>
      <c r="D49" s="50"/>
      <c r="E49" s="51"/>
      <c r="F49" s="52"/>
      <c r="G49" s="53"/>
      <c r="H49" s="54"/>
      <c r="I49" s="54"/>
      <c r="J49" s="54"/>
      <c r="K49" s="54"/>
    </row>
    <row r="50" spans="1:11" ht="15" x14ac:dyDescent="0.2">
      <c r="A50" s="73"/>
      <c r="B50" s="72"/>
      <c r="C50" s="50"/>
      <c r="D50" s="50"/>
      <c r="E50" s="51"/>
      <c r="F50" s="52"/>
      <c r="G50" s="53"/>
      <c r="H50" s="54"/>
      <c r="I50" s="54"/>
      <c r="J50" s="54"/>
      <c r="K50" s="54"/>
    </row>
    <row r="51" spans="1:11" ht="15" x14ac:dyDescent="0.2">
      <c r="A51" s="73"/>
      <c r="B51" s="72"/>
      <c r="C51" s="50"/>
      <c r="D51" s="50"/>
      <c r="E51" s="51"/>
      <c r="F51" s="52"/>
      <c r="G51" s="53"/>
      <c r="H51" s="54"/>
      <c r="I51" s="54"/>
      <c r="J51" s="54"/>
      <c r="K51" s="54"/>
    </row>
    <row r="52" spans="1:11" ht="15" x14ac:dyDescent="0.2">
      <c r="A52" s="73"/>
      <c r="B52" s="72"/>
      <c r="C52" s="50"/>
      <c r="D52" s="50"/>
      <c r="E52" s="51"/>
      <c r="F52" s="52"/>
      <c r="G52" s="53"/>
      <c r="H52" s="54"/>
      <c r="I52" s="54"/>
      <c r="J52" s="54"/>
      <c r="K52" s="54"/>
    </row>
    <row r="53" spans="1:11" x14ac:dyDescent="0.2">
      <c r="F53" s="13"/>
      <c r="G53" s="32"/>
      <c r="H53" s="14"/>
      <c r="I53" s="14"/>
      <c r="J53" s="14"/>
      <c r="K53" s="14"/>
    </row>
    <row r="54" spans="1:11" x14ac:dyDescent="0.2">
      <c r="F54" s="13"/>
      <c r="G54" s="32"/>
      <c r="H54" s="14"/>
      <c r="I54" s="14"/>
      <c r="J54" s="14"/>
      <c r="K54" s="14"/>
    </row>
    <row r="55" spans="1:11" x14ac:dyDescent="0.2">
      <c r="F55" s="13"/>
      <c r="G55" s="32"/>
      <c r="H55" s="14"/>
      <c r="I55" s="14"/>
      <c r="J55" s="14"/>
      <c r="K55" s="14"/>
    </row>
    <row r="56" spans="1:11" x14ac:dyDescent="0.2">
      <c r="F56" s="13"/>
      <c r="G56" s="32"/>
      <c r="H56" s="14"/>
      <c r="I56" s="14"/>
      <c r="J56" s="14"/>
      <c r="K56" s="14"/>
    </row>
    <row r="57" spans="1:11" x14ac:dyDescent="0.2">
      <c r="F57" s="13"/>
      <c r="G57" s="32"/>
      <c r="H57" s="14"/>
      <c r="I57" s="14"/>
      <c r="J57" s="14"/>
      <c r="K57" s="14"/>
    </row>
    <row r="58" spans="1:11" x14ac:dyDescent="0.2">
      <c r="F58" s="13"/>
      <c r="G58" s="32"/>
      <c r="H58" s="14"/>
      <c r="I58" s="14"/>
      <c r="J58" s="14"/>
      <c r="K58" s="14"/>
    </row>
    <row r="59" spans="1:11" x14ac:dyDescent="0.2">
      <c r="F59" s="13"/>
      <c r="G59" s="32"/>
      <c r="H59" s="14"/>
      <c r="I59" s="14"/>
      <c r="J59" s="14"/>
      <c r="K59" s="14"/>
    </row>
    <row r="60" spans="1:11" x14ac:dyDescent="0.2">
      <c r="F60" s="13"/>
      <c r="G60" s="32"/>
      <c r="H60" s="14"/>
      <c r="I60" s="14"/>
      <c r="J60" s="14"/>
      <c r="K60" s="14"/>
    </row>
    <row r="61" spans="1:11" x14ac:dyDescent="0.2">
      <c r="F61" s="13"/>
      <c r="G61" s="32"/>
      <c r="H61" s="14"/>
      <c r="I61" s="14"/>
      <c r="J61" s="14"/>
      <c r="K61" s="14"/>
    </row>
    <row r="62" spans="1:11" x14ac:dyDescent="0.2">
      <c r="F62" s="13"/>
      <c r="G62" s="32"/>
      <c r="H62" s="14"/>
      <c r="I62" s="14"/>
      <c r="J62" s="14"/>
      <c r="K62" s="14"/>
    </row>
    <row r="63" spans="1:11" x14ac:dyDescent="0.2">
      <c r="F63" s="13"/>
      <c r="G63" s="32"/>
      <c r="H63" s="14"/>
      <c r="I63" s="14"/>
      <c r="J63" s="14"/>
      <c r="K63" s="14"/>
    </row>
    <row r="64" spans="1:11" x14ac:dyDescent="0.2">
      <c r="F64" s="13"/>
      <c r="G64" s="32"/>
      <c r="H64" s="14"/>
      <c r="I64" s="14"/>
      <c r="J64" s="14"/>
      <c r="K64" s="14"/>
    </row>
    <row r="65" spans="6:11" x14ac:dyDescent="0.2">
      <c r="F65" s="13"/>
      <c r="G65" s="32"/>
      <c r="H65" s="14"/>
      <c r="I65" s="14"/>
      <c r="J65" s="14"/>
      <c r="K65" s="14"/>
    </row>
    <row r="66" spans="6:11" x14ac:dyDescent="0.2">
      <c r="F66" s="13"/>
      <c r="G66" s="32"/>
      <c r="H66" s="14"/>
      <c r="I66" s="14"/>
      <c r="J66" s="14"/>
      <c r="K66" s="14"/>
    </row>
    <row r="67" spans="6:11" x14ac:dyDescent="0.2">
      <c r="F67" s="13"/>
      <c r="G67" s="32"/>
      <c r="H67" s="14"/>
      <c r="I67" s="14"/>
      <c r="J67" s="14"/>
      <c r="K67" s="14"/>
    </row>
    <row r="68" spans="6:11" x14ac:dyDescent="0.2">
      <c r="F68" s="13"/>
      <c r="G68" s="32"/>
      <c r="H68" s="14"/>
      <c r="I68" s="14"/>
      <c r="J68" s="14"/>
      <c r="K68" s="14"/>
    </row>
    <row r="69" spans="6:11" x14ac:dyDescent="0.2">
      <c r="F69" s="13"/>
      <c r="G69" s="32"/>
      <c r="H69" s="14"/>
      <c r="I69" s="14"/>
      <c r="J69" s="14"/>
      <c r="K69" s="14"/>
    </row>
    <row r="70" spans="6:11" x14ac:dyDescent="0.2">
      <c r="F70" s="13"/>
      <c r="G70" s="32"/>
      <c r="H70" s="14"/>
      <c r="I70" s="14"/>
      <c r="J70" s="14"/>
      <c r="K70" s="14"/>
    </row>
    <row r="71" spans="6:11" x14ac:dyDescent="0.2">
      <c r="F71" s="13"/>
      <c r="G71" s="32"/>
      <c r="H71" s="14"/>
      <c r="I71" s="14"/>
      <c r="J71" s="14"/>
      <c r="K71" s="14"/>
    </row>
    <row r="72" spans="6:11" x14ac:dyDescent="0.2">
      <c r="F72" s="13"/>
      <c r="G72" s="32"/>
      <c r="H72" s="14"/>
      <c r="I72" s="14"/>
      <c r="J72" s="14"/>
      <c r="K72" s="14"/>
    </row>
    <row r="73" spans="6:11" x14ac:dyDescent="0.2">
      <c r="F73" s="13"/>
      <c r="G73" s="32"/>
      <c r="H73" s="14"/>
      <c r="I73" s="14"/>
      <c r="J73" s="14"/>
      <c r="K73" s="14"/>
    </row>
    <row r="74" spans="6:11" x14ac:dyDescent="0.2">
      <c r="F74" s="13"/>
      <c r="G74" s="32"/>
      <c r="H74" s="14"/>
      <c r="I74" s="14"/>
      <c r="J74" s="14"/>
      <c r="K74" s="14"/>
    </row>
  </sheetData>
  <mergeCells count="3">
    <mergeCell ref="A1:K1"/>
    <mergeCell ref="B4:J4"/>
    <mergeCell ref="A8:K1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90" zoomScaleNormal="90" workbookViewId="0">
      <pane ySplit="3" topLeftCell="A49" activePane="bottomLeft" state="frozen"/>
      <selection pane="bottomLeft" activeCell="B2" sqref="B2"/>
    </sheetView>
  </sheetViews>
  <sheetFormatPr defaultRowHeight="12.75" x14ac:dyDescent="0.2"/>
  <cols>
    <col min="1" max="1" width="3.7109375" style="27" customWidth="1"/>
    <col min="2" max="2" width="59.85546875" style="28" customWidth="1"/>
    <col min="3" max="3" width="8.42578125" style="30" customWidth="1"/>
    <col min="4" max="4" width="6.5703125" style="30" customWidth="1"/>
    <col min="5" max="5" width="12.140625" style="11" customWidth="1"/>
    <col min="6" max="6" width="6.140625" style="12" customWidth="1"/>
    <col min="7" max="7" width="9" style="11" customWidth="1"/>
    <col min="8" max="8" width="9.140625" style="11" customWidth="1"/>
    <col min="9" max="9" width="11.7109375" style="11" customWidth="1"/>
    <col min="10" max="10" width="9.7109375" style="11" customWidth="1"/>
    <col min="11" max="11" width="11.28515625" style="30" customWidth="1"/>
    <col min="12" max="16384" width="9.140625" style="30"/>
  </cols>
  <sheetData>
    <row r="1" spans="1:11" x14ac:dyDescent="0.2">
      <c r="A1" s="168" t="s">
        <v>171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s="120" customFormat="1" x14ac:dyDescent="0.2">
      <c r="A2" s="116"/>
      <c r="B2" s="118" t="s">
        <v>191</v>
      </c>
      <c r="C2" s="117"/>
      <c r="D2" s="117"/>
      <c r="E2" s="117"/>
      <c r="F2" s="117"/>
      <c r="G2" s="117"/>
      <c r="H2" s="117"/>
      <c r="I2" s="117"/>
      <c r="J2" s="117"/>
    </row>
    <row r="3" spans="1:11" s="6" customFormat="1" ht="74.25" customHeight="1" x14ac:dyDescent="0.25">
      <c r="A3" s="24" t="s">
        <v>0</v>
      </c>
      <c r="B3" s="20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s="6" customFormat="1" x14ac:dyDescent="0.25">
      <c r="A4" s="24">
        <v>1</v>
      </c>
      <c r="B4" s="94"/>
      <c r="C4" s="61"/>
      <c r="D4" s="61"/>
      <c r="E4" s="62"/>
      <c r="F4" s="60"/>
      <c r="G4" s="35"/>
      <c r="H4" s="19"/>
      <c r="I4" s="19"/>
      <c r="J4" s="19"/>
      <c r="K4" s="19"/>
    </row>
    <row r="5" spans="1:11" s="6" customFormat="1" ht="141.75" customHeight="1" x14ac:dyDescent="0.25">
      <c r="A5" s="24">
        <v>1</v>
      </c>
      <c r="B5" s="94" t="s">
        <v>156</v>
      </c>
      <c r="C5" s="3" t="s">
        <v>17</v>
      </c>
      <c r="D5" s="3">
        <v>20</v>
      </c>
      <c r="E5" s="4"/>
      <c r="F5" s="5">
        <v>0.08</v>
      </c>
      <c r="G5" s="134">
        <f>E5*F5</f>
        <v>0</v>
      </c>
      <c r="H5" s="135">
        <f>E5+G5</f>
        <v>0</v>
      </c>
      <c r="I5" s="135">
        <f>D5*E5</f>
        <v>0</v>
      </c>
      <c r="J5" s="135">
        <f>D5*G5</f>
        <v>0</v>
      </c>
      <c r="K5" s="135">
        <f>I5+J5</f>
        <v>0</v>
      </c>
    </row>
    <row r="6" spans="1:11" s="6" customFormat="1" ht="206.25" customHeight="1" x14ac:dyDescent="0.25">
      <c r="A6" s="24">
        <v>2</v>
      </c>
      <c r="B6" s="93" t="s">
        <v>157</v>
      </c>
      <c r="C6" s="3" t="s">
        <v>17</v>
      </c>
      <c r="D6" s="3">
        <v>80</v>
      </c>
      <c r="E6" s="4"/>
      <c r="F6" s="5">
        <v>0.08</v>
      </c>
      <c r="G6" s="134">
        <f>E6*F6</f>
        <v>0</v>
      </c>
      <c r="H6" s="135">
        <f>E6+G6</f>
        <v>0</v>
      </c>
      <c r="I6" s="135">
        <f>D6*E6</f>
        <v>0</v>
      </c>
      <c r="J6" s="135">
        <f>D6*G6</f>
        <v>0</v>
      </c>
      <c r="K6" s="135">
        <f>I6+J6</f>
        <v>0</v>
      </c>
    </row>
    <row r="7" spans="1:11" s="6" customFormat="1" ht="141.75" x14ac:dyDescent="0.25">
      <c r="A7" s="24">
        <v>3</v>
      </c>
      <c r="B7" s="92" t="s">
        <v>158</v>
      </c>
      <c r="C7" s="3" t="s">
        <v>17</v>
      </c>
      <c r="D7" s="3">
        <v>20</v>
      </c>
      <c r="E7" s="4"/>
      <c r="F7" s="5">
        <v>0.08</v>
      </c>
      <c r="G7" s="134">
        <f t="shared" ref="G7:G12" si="0">E7*F7</f>
        <v>0</v>
      </c>
      <c r="H7" s="135">
        <f t="shared" ref="H7:H12" si="1">E7+G7</f>
        <v>0</v>
      </c>
      <c r="I7" s="135">
        <f t="shared" ref="I7:I12" si="2">D7*E7</f>
        <v>0</v>
      </c>
      <c r="J7" s="135">
        <f t="shared" ref="J7:J12" si="3">D7*G7</f>
        <v>0</v>
      </c>
      <c r="K7" s="135">
        <f t="shared" ref="K7:K12" si="4">I7+J7</f>
        <v>0</v>
      </c>
    </row>
    <row r="8" spans="1:11" s="6" customFormat="1" ht="102.75" customHeight="1" x14ac:dyDescent="0.25">
      <c r="A8" s="24">
        <v>4</v>
      </c>
      <c r="B8" s="92" t="s">
        <v>159</v>
      </c>
      <c r="C8" s="3" t="s">
        <v>17</v>
      </c>
      <c r="D8" s="3">
        <v>30</v>
      </c>
      <c r="E8" s="4"/>
      <c r="F8" s="5">
        <v>0.08</v>
      </c>
      <c r="G8" s="134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  <c r="K8" s="135">
        <f t="shared" si="4"/>
        <v>0</v>
      </c>
    </row>
    <row r="9" spans="1:11" s="6" customFormat="1" ht="50.25" customHeight="1" x14ac:dyDescent="0.25">
      <c r="A9" s="24">
        <v>5</v>
      </c>
      <c r="B9" s="98" t="s">
        <v>160</v>
      </c>
      <c r="C9" s="3" t="s">
        <v>17</v>
      </c>
      <c r="D9" s="3">
        <v>30</v>
      </c>
      <c r="E9" s="4"/>
      <c r="F9" s="5">
        <v>0.08</v>
      </c>
      <c r="G9" s="134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  <c r="K9" s="135">
        <f t="shared" si="4"/>
        <v>0</v>
      </c>
    </row>
    <row r="10" spans="1:11" s="6" customFormat="1" ht="49.5" customHeight="1" x14ac:dyDescent="0.25">
      <c r="A10" s="24">
        <v>6</v>
      </c>
      <c r="B10" s="93" t="s">
        <v>161</v>
      </c>
      <c r="C10" s="3" t="s">
        <v>17</v>
      </c>
      <c r="D10" s="3">
        <v>20</v>
      </c>
      <c r="E10" s="4"/>
      <c r="F10" s="5">
        <v>0.08</v>
      </c>
      <c r="G10" s="134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  <c r="K10" s="135">
        <f t="shared" si="4"/>
        <v>0</v>
      </c>
    </row>
    <row r="11" spans="1:11" s="6" customFormat="1" ht="49.5" customHeight="1" x14ac:dyDescent="0.25">
      <c r="A11" s="24">
        <v>7</v>
      </c>
      <c r="B11" s="98" t="s">
        <v>162</v>
      </c>
      <c r="C11" s="3" t="s">
        <v>17</v>
      </c>
      <c r="D11" s="3">
        <v>20</v>
      </c>
      <c r="E11" s="4"/>
      <c r="F11" s="5">
        <v>0.08</v>
      </c>
      <c r="G11" s="134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  <c r="K11" s="135">
        <f t="shared" si="4"/>
        <v>0</v>
      </c>
    </row>
    <row r="12" spans="1:11" s="6" customFormat="1" ht="18" customHeight="1" x14ac:dyDescent="0.25">
      <c r="A12" s="24">
        <v>8</v>
      </c>
      <c r="B12" s="98" t="s">
        <v>163</v>
      </c>
      <c r="C12" s="3" t="s">
        <v>17</v>
      </c>
      <c r="D12" s="3">
        <v>50</v>
      </c>
      <c r="E12" s="4"/>
      <c r="F12" s="5">
        <v>0.08</v>
      </c>
      <c r="G12" s="134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  <c r="K12" s="135">
        <f t="shared" si="4"/>
        <v>0</v>
      </c>
    </row>
    <row r="13" spans="1:11" s="6" customFormat="1" ht="66" customHeight="1" x14ac:dyDescent="0.25">
      <c r="A13" s="24">
        <v>9</v>
      </c>
      <c r="B13" s="94" t="s">
        <v>129</v>
      </c>
      <c r="C13" s="3" t="s">
        <v>13</v>
      </c>
      <c r="D13" s="3">
        <v>40</v>
      </c>
      <c r="E13" s="4"/>
      <c r="F13" s="5">
        <v>0.08</v>
      </c>
      <c r="G13" s="134">
        <f>E13*F13</f>
        <v>0</v>
      </c>
      <c r="H13" s="135">
        <f>E13+G13</f>
        <v>0</v>
      </c>
      <c r="I13" s="135">
        <f>D13*E13</f>
        <v>0</v>
      </c>
      <c r="J13" s="135">
        <f>D13*G13</f>
        <v>0</v>
      </c>
      <c r="K13" s="135">
        <f>I13+J13</f>
        <v>0</v>
      </c>
    </row>
    <row r="14" spans="1:11" s="6" customFormat="1" ht="24.75" customHeight="1" x14ac:dyDescent="0.25">
      <c r="A14" s="24">
        <v>10</v>
      </c>
      <c r="B14" s="94" t="s">
        <v>130</v>
      </c>
      <c r="C14" s="3" t="s">
        <v>13</v>
      </c>
      <c r="D14" s="3">
        <v>40</v>
      </c>
      <c r="E14" s="4"/>
      <c r="F14" s="5">
        <v>0.08</v>
      </c>
      <c r="G14" s="134">
        <f t="shared" ref="G14:G16" si="5">E14*F14</f>
        <v>0</v>
      </c>
      <c r="H14" s="135">
        <f t="shared" ref="H14:H16" si="6">E14+G14</f>
        <v>0</v>
      </c>
      <c r="I14" s="135">
        <f t="shared" ref="I14:I16" si="7">D14*E14</f>
        <v>0</v>
      </c>
      <c r="J14" s="135">
        <f t="shared" ref="J14:J16" si="8">D14*G14</f>
        <v>0</v>
      </c>
      <c r="K14" s="135">
        <f t="shared" ref="K14:K16" si="9">I14+J14</f>
        <v>0</v>
      </c>
    </row>
    <row r="15" spans="1:11" s="6" customFormat="1" ht="18" customHeight="1" x14ac:dyDescent="0.25">
      <c r="A15" s="24">
        <v>11</v>
      </c>
      <c r="B15" s="94" t="s">
        <v>131</v>
      </c>
      <c r="C15" s="3" t="s">
        <v>13</v>
      </c>
      <c r="D15" s="3">
        <v>40</v>
      </c>
      <c r="E15" s="4"/>
      <c r="F15" s="5">
        <v>0.08</v>
      </c>
      <c r="G15" s="134">
        <f t="shared" si="5"/>
        <v>0</v>
      </c>
      <c r="H15" s="135">
        <f t="shared" si="6"/>
        <v>0</v>
      </c>
      <c r="I15" s="135">
        <f t="shared" si="7"/>
        <v>0</v>
      </c>
      <c r="J15" s="135">
        <f t="shared" si="8"/>
        <v>0</v>
      </c>
      <c r="K15" s="135">
        <f t="shared" si="9"/>
        <v>0</v>
      </c>
    </row>
    <row r="16" spans="1:11" s="6" customFormat="1" ht="16.5" customHeight="1" x14ac:dyDescent="0.25">
      <c r="A16" s="24">
        <v>12</v>
      </c>
      <c r="B16" s="94" t="s">
        <v>132</v>
      </c>
      <c r="C16" s="3" t="s">
        <v>13</v>
      </c>
      <c r="D16" s="3">
        <v>60</v>
      </c>
      <c r="E16" s="4"/>
      <c r="F16" s="5">
        <v>0.08</v>
      </c>
      <c r="G16" s="134">
        <f t="shared" si="5"/>
        <v>0</v>
      </c>
      <c r="H16" s="135">
        <f t="shared" si="6"/>
        <v>0</v>
      </c>
      <c r="I16" s="135">
        <f t="shared" si="7"/>
        <v>0</v>
      </c>
      <c r="J16" s="135">
        <f t="shared" si="8"/>
        <v>0</v>
      </c>
      <c r="K16" s="135">
        <f t="shared" si="9"/>
        <v>0</v>
      </c>
    </row>
    <row r="17" spans="1:11" s="70" customFormat="1" ht="190.5" customHeight="1" x14ac:dyDescent="0.2">
      <c r="A17" s="24">
        <v>13</v>
      </c>
      <c r="B17" s="121" t="s">
        <v>164</v>
      </c>
      <c r="C17" s="126"/>
      <c r="D17" s="126"/>
      <c r="E17" s="136"/>
      <c r="F17" s="137"/>
      <c r="G17" s="134">
        <f t="shared" ref="G17:G37" si="10">E17*F17</f>
        <v>0</v>
      </c>
      <c r="H17" s="135">
        <f t="shared" ref="H17:H37" si="11">E17+G17</f>
        <v>0</v>
      </c>
      <c r="I17" s="135">
        <f t="shared" ref="I17:I37" si="12">D17*E17</f>
        <v>0</v>
      </c>
      <c r="J17" s="135">
        <f t="shared" ref="J17:J37" si="13">D17*G17</f>
        <v>0</v>
      </c>
      <c r="K17" s="135">
        <f t="shared" ref="K17:K37" si="14">I17+J17</f>
        <v>0</v>
      </c>
    </row>
    <row r="18" spans="1:11" s="76" customFormat="1" ht="15.75" customHeight="1" x14ac:dyDescent="0.2">
      <c r="A18" s="24">
        <v>14</v>
      </c>
      <c r="B18" s="121" t="s">
        <v>135</v>
      </c>
      <c r="C18" s="126" t="s">
        <v>17</v>
      </c>
      <c r="D18" s="126">
        <v>50</v>
      </c>
      <c r="E18" s="136"/>
      <c r="F18" s="137">
        <v>0.08</v>
      </c>
      <c r="G18" s="134">
        <f t="shared" si="10"/>
        <v>0</v>
      </c>
      <c r="H18" s="135">
        <f t="shared" si="11"/>
        <v>0</v>
      </c>
      <c r="I18" s="135">
        <f t="shared" si="12"/>
        <v>0</v>
      </c>
      <c r="J18" s="135">
        <f t="shared" si="13"/>
        <v>0</v>
      </c>
      <c r="K18" s="135">
        <f t="shared" si="14"/>
        <v>0</v>
      </c>
    </row>
    <row r="19" spans="1:11" s="76" customFormat="1" ht="14.25" customHeight="1" x14ac:dyDescent="0.2">
      <c r="A19" s="24">
        <v>15</v>
      </c>
      <c r="B19" s="121" t="s">
        <v>136</v>
      </c>
      <c r="C19" s="126" t="s">
        <v>17</v>
      </c>
      <c r="D19" s="126">
        <v>30</v>
      </c>
      <c r="E19" s="136"/>
      <c r="F19" s="137">
        <v>0.08</v>
      </c>
      <c r="G19" s="134">
        <f t="shared" si="10"/>
        <v>0</v>
      </c>
      <c r="H19" s="135">
        <f t="shared" si="11"/>
        <v>0</v>
      </c>
      <c r="I19" s="135">
        <f t="shared" si="12"/>
        <v>0</v>
      </c>
      <c r="J19" s="135">
        <f t="shared" si="13"/>
        <v>0</v>
      </c>
      <c r="K19" s="135">
        <f t="shared" si="14"/>
        <v>0</v>
      </c>
    </row>
    <row r="20" spans="1:11" s="76" customFormat="1" ht="27" customHeight="1" x14ac:dyDescent="0.2">
      <c r="A20" s="24">
        <v>16</v>
      </c>
      <c r="B20" s="121" t="s">
        <v>147</v>
      </c>
      <c r="C20" s="126" t="s">
        <v>17</v>
      </c>
      <c r="D20" s="126">
        <v>20</v>
      </c>
      <c r="E20" s="136"/>
      <c r="F20" s="137">
        <v>0.08</v>
      </c>
      <c r="G20" s="134">
        <f t="shared" si="10"/>
        <v>0</v>
      </c>
      <c r="H20" s="135">
        <f t="shared" si="11"/>
        <v>0</v>
      </c>
      <c r="I20" s="135">
        <f t="shared" si="12"/>
        <v>0</v>
      </c>
      <c r="J20" s="135">
        <f t="shared" si="13"/>
        <v>0</v>
      </c>
      <c r="K20" s="135">
        <f t="shared" si="14"/>
        <v>0</v>
      </c>
    </row>
    <row r="21" spans="1:11" s="76" customFormat="1" ht="67.5" customHeight="1" x14ac:dyDescent="0.2">
      <c r="A21" s="24">
        <v>17</v>
      </c>
      <c r="B21" s="121" t="s">
        <v>165</v>
      </c>
      <c r="C21" s="126" t="s">
        <v>17</v>
      </c>
      <c r="D21" s="126">
        <v>30</v>
      </c>
      <c r="E21" s="136"/>
      <c r="F21" s="137">
        <v>0.08</v>
      </c>
      <c r="G21" s="134">
        <f t="shared" si="10"/>
        <v>0</v>
      </c>
      <c r="H21" s="135">
        <f t="shared" si="11"/>
        <v>0</v>
      </c>
      <c r="I21" s="135">
        <f t="shared" si="12"/>
        <v>0</v>
      </c>
      <c r="J21" s="135">
        <f t="shared" si="13"/>
        <v>0</v>
      </c>
      <c r="K21" s="135">
        <f t="shared" si="14"/>
        <v>0</v>
      </c>
    </row>
    <row r="22" spans="1:11" s="70" customFormat="1" ht="36.75" customHeight="1" x14ac:dyDescent="0.2">
      <c r="A22" s="24">
        <v>18</v>
      </c>
      <c r="B22" s="121" t="s">
        <v>148</v>
      </c>
      <c r="C22" s="126" t="s">
        <v>17</v>
      </c>
      <c r="D22" s="126">
        <v>30</v>
      </c>
      <c r="E22" s="136"/>
      <c r="F22" s="137">
        <v>0.08</v>
      </c>
      <c r="G22" s="134">
        <f t="shared" si="10"/>
        <v>0</v>
      </c>
      <c r="H22" s="135">
        <f t="shared" si="11"/>
        <v>0</v>
      </c>
      <c r="I22" s="135">
        <f t="shared" si="12"/>
        <v>0</v>
      </c>
      <c r="J22" s="135">
        <f t="shared" si="13"/>
        <v>0</v>
      </c>
      <c r="K22" s="135">
        <f t="shared" si="14"/>
        <v>0</v>
      </c>
    </row>
    <row r="23" spans="1:11" s="82" customFormat="1" ht="12.75" customHeight="1" x14ac:dyDescent="0.2">
      <c r="A23" s="24">
        <v>19</v>
      </c>
      <c r="B23" s="99" t="s">
        <v>149</v>
      </c>
      <c r="C23" s="126" t="s">
        <v>17</v>
      </c>
      <c r="D23" s="126">
        <v>30</v>
      </c>
      <c r="E23" s="136"/>
      <c r="F23" s="137">
        <v>0.08</v>
      </c>
      <c r="G23" s="134">
        <f t="shared" ref="G23" si="15">E23*F23</f>
        <v>0</v>
      </c>
      <c r="H23" s="135">
        <f t="shared" ref="H23" si="16">E23+G23</f>
        <v>0</v>
      </c>
      <c r="I23" s="135">
        <f t="shared" ref="I23" si="17">D23*E23</f>
        <v>0</v>
      </c>
      <c r="J23" s="135">
        <f t="shared" ref="J23" si="18">D23*G23</f>
        <v>0</v>
      </c>
      <c r="K23" s="135">
        <f t="shared" ref="K23" si="19">I23+J23</f>
        <v>0</v>
      </c>
    </row>
    <row r="24" spans="1:11" s="76" customFormat="1" ht="15.75" customHeight="1" x14ac:dyDescent="0.2">
      <c r="A24" s="24">
        <v>20</v>
      </c>
      <c r="B24" s="99" t="s">
        <v>150</v>
      </c>
      <c r="C24" s="126" t="s">
        <v>15</v>
      </c>
      <c r="D24" s="126">
        <v>6</v>
      </c>
      <c r="E24" s="136"/>
      <c r="F24" s="137">
        <v>0.08</v>
      </c>
      <c r="G24" s="134">
        <f t="shared" si="10"/>
        <v>0</v>
      </c>
      <c r="H24" s="135">
        <f t="shared" si="11"/>
        <v>0</v>
      </c>
      <c r="I24" s="135">
        <f t="shared" si="12"/>
        <v>0</v>
      </c>
      <c r="J24" s="135">
        <f t="shared" si="13"/>
        <v>0</v>
      </c>
      <c r="K24" s="135">
        <f t="shared" si="14"/>
        <v>0</v>
      </c>
    </row>
    <row r="25" spans="1:11" s="82" customFormat="1" ht="253.5" customHeight="1" x14ac:dyDescent="0.2">
      <c r="A25" s="24">
        <v>21</v>
      </c>
      <c r="B25" s="101" t="s">
        <v>166</v>
      </c>
      <c r="C25" s="125"/>
      <c r="D25" s="126"/>
      <c r="E25" s="136"/>
      <c r="F25" s="137">
        <v>0.08</v>
      </c>
      <c r="G25" s="134">
        <f t="shared" si="10"/>
        <v>0</v>
      </c>
      <c r="H25" s="135">
        <f t="shared" si="11"/>
        <v>0</v>
      </c>
      <c r="I25" s="135">
        <f t="shared" si="12"/>
        <v>0</v>
      </c>
      <c r="J25" s="135">
        <f t="shared" si="13"/>
        <v>0</v>
      </c>
      <c r="K25" s="135">
        <f t="shared" si="14"/>
        <v>0</v>
      </c>
    </row>
    <row r="26" spans="1:11" s="82" customFormat="1" ht="20.25" customHeight="1" x14ac:dyDescent="0.2">
      <c r="A26" s="24">
        <v>22</v>
      </c>
      <c r="B26" s="102" t="s">
        <v>137</v>
      </c>
      <c r="C26" s="125" t="s">
        <v>17</v>
      </c>
      <c r="D26" s="126">
        <v>10</v>
      </c>
      <c r="E26" s="136"/>
      <c r="F26" s="137">
        <v>0.08</v>
      </c>
      <c r="G26" s="134">
        <f t="shared" si="10"/>
        <v>0</v>
      </c>
      <c r="H26" s="135">
        <f t="shared" si="11"/>
        <v>0</v>
      </c>
      <c r="I26" s="135">
        <f t="shared" si="12"/>
        <v>0</v>
      </c>
      <c r="J26" s="135">
        <f t="shared" si="13"/>
        <v>0</v>
      </c>
      <c r="K26" s="135">
        <f t="shared" si="14"/>
        <v>0</v>
      </c>
    </row>
    <row r="27" spans="1:11" s="82" customFormat="1" ht="18.75" customHeight="1" x14ac:dyDescent="0.2">
      <c r="A27" s="24">
        <v>23</v>
      </c>
      <c r="B27" s="102" t="s">
        <v>138</v>
      </c>
      <c r="C27" s="125" t="s">
        <v>17</v>
      </c>
      <c r="D27" s="126">
        <v>10</v>
      </c>
      <c r="E27" s="136"/>
      <c r="F27" s="137">
        <v>0.08</v>
      </c>
      <c r="G27" s="134">
        <f t="shared" si="10"/>
        <v>0</v>
      </c>
      <c r="H27" s="135">
        <f t="shared" si="11"/>
        <v>0</v>
      </c>
      <c r="I27" s="135">
        <f t="shared" si="12"/>
        <v>0</v>
      </c>
      <c r="J27" s="135">
        <f t="shared" si="13"/>
        <v>0</v>
      </c>
      <c r="K27" s="135">
        <f t="shared" si="14"/>
        <v>0</v>
      </c>
    </row>
    <row r="28" spans="1:11" s="82" customFormat="1" ht="21.75" customHeight="1" x14ac:dyDescent="0.2">
      <c r="A28" s="24">
        <v>24</v>
      </c>
      <c r="B28" s="102" t="s">
        <v>139</v>
      </c>
      <c r="C28" s="125" t="s">
        <v>17</v>
      </c>
      <c r="D28" s="126">
        <v>10</v>
      </c>
      <c r="E28" s="136"/>
      <c r="F28" s="137">
        <v>0.08</v>
      </c>
      <c r="G28" s="134">
        <f t="shared" si="10"/>
        <v>0</v>
      </c>
      <c r="H28" s="135">
        <f t="shared" si="11"/>
        <v>0</v>
      </c>
      <c r="I28" s="135">
        <f t="shared" si="12"/>
        <v>0</v>
      </c>
      <c r="J28" s="135">
        <f t="shared" si="13"/>
        <v>0</v>
      </c>
      <c r="K28" s="135">
        <f t="shared" si="14"/>
        <v>0</v>
      </c>
    </row>
    <row r="29" spans="1:11" s="82" customFormat="1" ht="14.25" customHeight="1" x14ac:dyDescent="0.2">
      <c r="A29" s="24">
        <v>25</v>
      </c>
      <c r="B29" s="102" t="s">
        <v>140</v>
      </c>
      <c r="C29" s="125" t="s">
        <v>17</v>
      </c>
      <c r="D29" s="126">
        <v>10</v>
      </c>
      <c r="E29" s="136"/>
      <c r="F29" s="137">
        <v>0.08</v>
      </c>
      <c r="G29" s="134">
        <f t="shared" si="10"/>
        <v>0</v>
      </c>
      <c r="H29" s="135">
        <f t="shared" si="11"/>
        <v>0</v>
      </c>
      <c r="I29" s="135">
        <f t="shared" si="12"/>
        <v>0</v>
      </c>
      <c r="J29" s="135">
        <f t="shared" si="13"/>
        <v>0</v>
      </c>
      <c r="K29" s="135">
        <f t="shared" si="14"/>
        <v>0</v>
      </c>
    </row>
    <row r="30" spans="1:11" s="82" customFormat="1" ht="19.5" customHeight="1" x14ac:dyDescent="0.2">
      <c r="A30" s="24">
        <v>26</v>
      </c>
      <c r="B30" s="102" t="s">
        <v>141</v>
      </c>
      <c r="C30" s="125" t="s">
        <v>17</v>
      </c>
      <c r="D30" s="126">
        <v>10</v>
      </c>
      <c r="E30" s="136"/>
      <c r="F30" s="137">
        <v>0.08</v>
      </c>
      <c r="G30" s="134">
        <f t="shared" si="10"/>
        <v>0</v>
      </c>
      <c r="H30" s="135">
        <f t="shared" si="11"/>
        <v>0</v>
      </c>
      <c r="I30" s="135">
        <f t="shared" si="12"/>
        <v>0</v>
      </c>
      <c r="J30" s="135">
        <f t="shared" si="13"/>
        <v>0</v>
      </c>
      <c r="K30" s="135">
        <f t="shared" si="14"/>
        <v>0</v>
      </c>
    </row>
    <row r="31" spans="1:11" s="82" customFormat="1" ht="19.5" customHeight="1" x14ac:dyDescent="0.2">
      <c r="A31" s="24">
        <v>27</v>
      </c>
      <c r="B31" s="102" t="s">
        <v>142</v>
      </c>
      <c r="C31" s="125" t="s">
        <v>17</v>
      </c>
      <c r="D31" s="126">
        <v>10</v>
      </c>
      <c r="E31" s="136"/>
      <c r="F31" s="137">
        <v>0.08</v>
      </c>
      <c r="G31" s="134">
        <f t="shared" si="10"/>
        <v>0</v>
      </c>
      <c r="H31" s="135">
        <f t="shared" si="11"/>
        <v>0</v>
      </c>
      <c r="I31" s="135">
        <f t="shared" si="12"/>
        <v>0</v>
      </c>
      <c r="J31" s="135">
        <f t="shared" si="13"/>
        <v>0</v>
      </c>
      <c r="K31" s="135">
        <f t="shared" si="14"/>
        <v>0</v>
      </c>
    </row>
    <row r="32" spans="1:11" s="82" customFormat="1" ht="222" customHeight="1" x14ac:dyDescent="0.2">
      <c r="A32" s="24">
        <v>28</v>
      </c>
      <c r="B32" s="93" t="s">
        <v>154</v>
      </c>
      <c r="C32" s="125"/>
      <c r="D32" s="126"/>
      <c r="E32" s="136"/>
      <c r="F32" s="137"/>
      <c r="G32" s="134">
        <f t="shared" si="10"/>
        <v>0</v>
      </c>
      <c r="H32" s="135">
        <f t="shared" si="11"/>
        <v>0</v>
      </c>
      <c r="I32" s="135">
        <f t="shared" si="12"/>
        <v>0</v>
      </c>
      <c r="J32" s="135">
        <f t="shared" si="13"/>
        <v>0</v>
      </c>
      <c r="K32" s="135">
        <f t="shared" si="14"/>
        <v>0</v>
      </c>
    </row>
    <row r="33" spans="1:11" s="82" customFormat="1" ht="16.5" customHeight="1" x14ac:dyDescent="0.2">
      <c r="A33" s="24">
        <v>29</v>
      </c>
      <c r="B33" s="102" t="s">
        <v>167</v>
      </c>
      <c r="C33" s="125" t="s">
        <v>17</v>
      </c>
      <c r="D33" s="126">
        <v>10</v>
      </c>
      <c r="E33" s="136"/>
      <c r="F33" s="137">
        <v>0.08</v>
      </c>
      <c r="G33" s="134">
        <f t="shared" si="10"/>
        <v>0</v>
      </c>
      <c r="H33" s="135">
        <f t="shared" si="11"/>
        <v>0</v>
      </c>
      <c r="I33" s="135">
        <f t="shared" si="12"/>
        <v>0</v>
      </c>
      <c r="J33" s="135">
        <f t="shared" si="13"/>
        <v>0</v>
      </c>
      <c r="K33" s="135">
        <f t="shared" si="14"/>
        <v>0</v>
      </c>
    </row>
    <row r="34" spans="1:11" s="82" customFormat="1" ht="15.75" customHeight="1" x14ac:dyDescent="0.2">
      <c r="A34" s="24">
        <v>30</v>
      </c>
      <c r="B34" s="102" t="s">
        <v>168</v>
      </c>
      <c r="C34" s="125" t="s">
        <v>17</v>
      </c>
      <c r="D34" s="126">
        <v>10</v>
      </c>
      <c r="E34" s="136"/>
      <c r="F34" s="137">
        <v>0.08</v>
      </c>
      <c r="G34" s="134">
        <f t="shared" si="10"/>
        <v>0</v>
      </c>
      <c r="H34" s="135">
        <f t="shared" si="11"/>
        <v>0</v>
      </c>
      <c r="I34" s="135">
        <f t="shared" si="12"/>
        <v>0</v>
      </c>
      <c r="J34" s="135">
        <f t="shared" si="13"/>
        <v>0</v>
      </c>
      <c r="K34" s="135">
        <f t="shared" si="14"/>
        <v>0</v>
      </c>
    </row>
    <row r="35" spans="1:11" s="82" customFormat="1" ht="17.25" customHeight="1" x14ac:dyDescent="0.2">
      <c r="A35" s="24">
        <v>31</v>
      </c>
      <c r="B35" s="102" t="s">
        <v>143</v>
      </c>
      <c r="C35" s="125" t="s">
        <v>17</v>
      </c>
      <c r="D35" s="126">
        <v>10</v>
      </c>
      <c r="E35" s="136"/>
      <c r="F35" s="137">
        <v>0.08</v>
      </c>
      <c r="G35" s="134">
        <f t="shared" si="10"/>
        <v>0</v>
      </c>
      <c r="H35" s="135">
        <f t="shared" si="11"/>
        <v>0</v>
      </c>
      <c r="I35" s="135">
        <f t="shared" si="12"/>
        <v>0</v>
      </c>
      <c r="J35" s="135">
        <f t="shared" si="13"/>
        <v>0</v>
      </c>
      <c r="K35" s="135">
        <f t="shared" si="14"/>
        <v>0</v>
      </c>
    </row>
    <row r="36" spans="1:11" s="82" customFormat="1" ht="15.75" customHeight="1" x14ac:dyDescent="0.2">
      <c r="A36" s="24">
        <v>32</v>
      </c>
      <c r="B36" s="102" t="s">
        <v>169</v>
      </c>
      <c r="C36" s="125" t="s">
        <v>17</v>
      </c>
      <c r="D36" s="126">
        <v>10</v>
      </c>
      <c r="E36" s="136"/>
      <c r="F36" s="137">
        <v>0.08</v>
      </c>
      <c r="G36" s="134">
        <f t="shared" si="10"/>
        <v>0</v>
      </c>
      <c r="H36" s="135">
        <f t="shared" si="11"/>
        <v>0</v>
      </c>
      <c r="I36" s="135">
        <f t="shared" si="12"/>
        <v>0</v>
      </c>
      <c r="J36" s="135">
        <f t="shared" si="13"/>
        <v>0</v>
      </c>
      <c r="K36" s="135">
        <f t="shared" si="14"/>
        <v>0</v>
      </c>
    </row>
    <row r="37" spans="1:11" s="82" customFormat="1" ht="15" customHeight="1" x14ac:dyDescent="0.2">
      <c r="A37" s="24">
        <v>33</v>
      </c>
      <c r="B37" s="102" t="s">
        <v>144</v>
      </c>
      <c r="C37" s="125" t="s">
        <v>17</v>
      </c>
      <c r="D37" s="126">
        <v>60</v>
      </c>
      <c r="E37" s="136"/>
      <c r="F37" s="137">
        <v>0.08</v>
      </c>
      <c r="G37" s="134">
        <f t="shared" si="10"/>
        <v>0</v>
      </c>
      <c r="H37" s="135">
        <f t="shared" si="11"/>
        <v>0</v>
      </c>
      <c r="I37" s="135">
        <f t="shared" si="12"/>
        <v>0</v>
      </c>
      <c r="J37" s="135">
        <f t="shared" si="13"/>
        <v>0</v>
      </c>
      <c r="K37" s="135">
        <f t="shared" si="14"/>
        <v>0</v>
      </c>
    </row>
    <row r="38" spans="1:11" s="82" customFormat="1" ht="16.5" customHeight="1" x14ac:dyDescent="0.2">
      <c r="A38" s="24">
        <v>34</v>
      </c>
      <c r="B38" s="102" t="s">
        <v>145</v>
      </c>
      <c r="C38" s="125" t="s">
        <v>17</v>
      </c>
      <c r="D38" s="126">
        <v>10</v>
      </c>
      <c r="E38" s="136"/>
      <c r="F38" s="137">
        <v>0.08</v>
      </c>
      <c r="G38" s="134">
        <f t="shared" ref="G38:G39" si="20">E38*F38</f>
        <v>0</v>
      </c>
      <c r="H38" s="135">
        <f t="shared" ref="H38:H39" si="21">E38+G38</f>
        <v>0</v>
      </c>
      <c r="I38" s="135">
        <f t="shared" ref="I38:I39" si="22">D38*E38</f>
        <v>0</v>
      </c>
      <c r="J38" s="135">
        <f t="shared" ref="J38:J39" si="23">D38*G38</f>
        <v>0</v>
      </c>
      <c r="K38" s="135">
        <f t="shared" ref="K38:K39" si="24">I38+J38</f>
        <v>0</v>
      </c>
    </row>
    <row r="39" spans="1:11" s="82" customFormat="1" ht="13.5" customHeight="1" x14ac:dyDescent="0.2">
      <c r="A39" s="24">
        <v>35</v>
      </c>
      <c r="B39" s="102" t="s">
        <v>146</v>
      </c>
      <c r="C39" s="125" t="s">
        <v>17</v>
      </c>
      <c r="D39" s="126">
        <v>10</v>
      </c>
      <c r="E39" s="136"/>
      <c r="F39" s="137">
        <v>0.08</v>
      </c>
      <c r="G39" s="134">
        <f t="shared" si="20"/>
        <v>0</v>
      </c>
      <c r="H39" s="135">
        <f t="shared" si="21"/>
        <v>0</v>
      </c>
      <c r="I39" s="135">
        <f t="shared" si="22"/>
        <v>0</v>
      </c>
      <c r="J39" s="135">
        <f t="shared" si="23"/>
        <v>0</v>
      </c>
      <c r="K39" s="135">
        <f t="shared" si="24"/>
        <v>0</v>
      </c>
    </row>
    <row r="40" spans="1:11" ht="20.25" customHeight="1" x14ac:dyDescent="0.2">
      <c r="A40" s="24">
        <v>36</v>
      </c>
      <c r="B40" s="122" t="s">
        <v>151</v>
      </c>
      <c r="C40" s="126" t="s">
        <v>17</v>
      </c>
      <c r="D40" s="127">
        <v>100</v>
      </c>
      <c r="E40" s="138"/>
      <c r="F40" s="139">
        <v>0.08</v>
      </c>
      <c r="G40" s="140">
        <f t="shared" ref="G40:G60" si="25">E40*F40</f>
        <v>0</v>
      </c>
      <c r="H40" s="141">
        <f t="shared" ref="H40:H60" si="26">E40+G40</f>
        <v>0</v>
      </c>
      <c r="I40" s="141">
        <f t="shared" ref="I40:I60" si="27">D40*E40</f>
        <v>0</v>
      </c>
      <c r="J40" s="141">
        <f t="shared" ref="J40:J60" si="28">D40*G40</f>
        <v>0</v>
      </c>
      <c r="K40" s="141">
        <f t="shared" ref="K40:K60" si="29">I40+J40</f>
        <v>0</v>
      </c>
    </row>
    <row r="41" spans="1:11" s="76" customFormat="1" ht="16.5" customHeight="1" x14ac:dyDescent="0.2">
      <c r="A41" s="24">
        <v>37</v>
      </c>
      <c r="B41" s="121" t="s">
        <v>153</v>
      </c>
      <c r="C41" s="126" t="s">
        <v>17</v>
      </c>
      <c r="D41" s="127">
        <v>60</v>
      </c>
      <c r="E41" s="138"/>
      <c r="F41" s="139">
        <v>0.08</v>
      </c>
      <c r="G41" s="140">
        <f t="shared" ref="G41:G43" si="30">E41*F41</f>
        <v>0</v>
      </c>
      <c r="H41" s="141">
        <f t="shared" ref="H41:H43" si="31">E41+G41</f>
        <v>0</v>
      </c>
      <c r="I41" s="141">
        <f t="shared" ref="I41:I43" si="32">D41*E41</f>
        <v>0</v>
      </c>
      <c r="J41" s="141">
        <f t="shared" ref="J41:J43" si="33">D41*G41</f>
        <v>0</v>
      </c>
      <c r="K41" s="141">
        <f t="shared" ref="K41:K43" si="34">I41+J41</f>
        <v>0</v>
      </c>
    </row>
    <row r="42" spans="1:11" s="76" customFormat="1" ht="13.5" customHeight="1" x14ac:dyDescent="0.2">
      <c r="A42" s="24">
        <v>38</v>
      </c>
      <c r="B42" s="121" t="s">
        <v>152</v>
      </c>
      <c r="C42" s="126" t="s">
        <v>17</v>
      </c>
      <c r="D42" s="127">
        <v>60</v>
      </c>
      <c r="E42" s="138"/>
      <c r="F42" s="139">
        <v>0.08</v>
      </c>
      <c r="G42" s="140">
        <f t="shared" si="30"/>
        <v>0</v>
      </c>
      <c r="H42" s="141">
        <f t="shared" si="31"/>
        <v>0</v>
      </c>
      <c r="I42" s="141">
        <f t="shared" si="32"/>
        <v>0</v>
      </c>
      <c r="J42" s="141">
        <f t="shared" si="33"/>
        <v>0</v>
      </c>
      <c r="K42" s="141">
        <f t="shared" si="34"/>
        <v>0</v>
      </c>
    </row>
    <row r="43" spans="1:11" s="76" customFormat="1" ht="13.5" customHeight="1" x14ac:dyDescent="0.2">
      <c r="A43" s="24">
        <v>39</v>
      </c>
      <c r="B43" s="95" t="s">
        <v>134</v>
      </c>
      <c r="C43" s="126" t="s">
        <v>17</v>
      </c>
      <c r="D43" s="127">
        <v>60</v>
      </c>
      <c r="E43" s="138"/>
      <c r="F43" s="139">
        <v>0.08</v>
      </c>
      <c r="G43" s="140">
        <f t="shared" si="30"/>
        <v>0</v>
      </c>
      <c r="H43" s="141">
        <f t="shared" si="31"/>
        <v>0</v>
      </c>
      <c r="I43" s="141">
        <f t="shared" si="32"/>
        <v>0</v>
      </c>
      <c r="J43" s="141">
        <f t="shared" si="33"/>
        <v>0</v>
      </c>
      <c r="K43" s="141">
        <f t="shared" si="34"/>
        <v>0</v>
      </c>
    </row>
    <row r="44" spans="1:11" x14ac:dyDescent="0.2">
      <c r="A44" s="24">
        <v>40</v>
      </c>
      <c r="B44" s="95" t="s">
        <v>133</v>
      </c>
      <c r="C44" s="126" t="s">
        <v>13</v>
      </c>
      <c r="D44" s="126">
        <v>160</v>
      </c>
      <c r="E44" s="136"/>
      <c r="F44" s="137">
        <v>0.08</v>
      </c>
      <c r="G44" s="134">
        <f t="shared" si="25"/>
        <v>0</v>
      </c>
      <c r="H44" s="135">
        <f t="shared" si="26"/>
        <v>0</v>
      </c>
      <c r="I44" s="135">
        <f t="shared" si="27"/>
        <v>0</v>
      </c>
      <c r="J44" s="135">
        <f t="shared" si="28"/>
        <v>0</v>
      </c>
      <c r="K44" s="135">
        <f t="shared" si="29"/>
        <v>0</v>
      </c>
    </row>
    <row r="45" spans="1:11" ht="76.5" customHeight="1" x14ac:dyDescent="0.2">
      <c r="A45" s="24">
        <f t="shared" ref="A45:A62" si="35">A44+1</f>
        <v>41</v>
      </c>
      <c r="B45" s="121" t="s">
        <v>85</v>
      </c>
      <c r="C45" s="126" t="s">
        <v>15</v>
      </c>
      <c r="D45" s="126">
        <v>40</v>
      </c>
      <c r="E45" s="136"/>
      <c r="F45" s="137">
        <v>0.08</v>
      </c>
      <c r="G45" s="134">
        <f t="shared" si="25"/>
        <v>0</v>
      </c>
      <c r="H45" s="135">
        <f t="shared" si="26"/>
        <v>0</v>
      </c>
      <c r="I45" s="135">
        <f t="shared" si="27"/>
        <v>0</v>
      </c>
      <c r="J45" s="135">
        <f t="shared" si="28"/>
        <v>0</v>
      </c>
      <c r="K45" s="135">
        <f t="shared" si="29"/>
        <v>0</v>
      </c>
    </row>
    <row r="46" spans="1:11" ht="75.75" customHeight="1" x14ac:dyDescent="0.2">
      <c r="A46" s="24">
        <f t="shared" si="35"/>
        <v>42</v>
      </c>
      <c r="B46" s="121" t="s">
        <v>86</v>
      </c>
      <c r="C46" s="126" t="s">
        <v>13</v>
      </c>
      <c r="D46" s="126">
        <v>10</v>
      </c>
      <c r="E46" s="136"/>
      <c r="F46" s="137">
        <v>0.08</v>
      </c>
      <c r="G46" s="134">
        <f t="shared" si="25"/>
        <v>0</v>
      </c>
      <c r="H46" s="135">
        <f t="shared" si="26"/>
        <v>0</v>
      </c>
      <c r="I46" s="135">
        <f t="shared" si="27"/>
        <v>0</v>
      </c>
      <c r="J46" s="135">
        <f t="shared" si="28"/>
        <v>0</v>
      </c>
      <c r="K46" s="135">
        <f t="shared" si="29"/>
        <v>0</v>
      </c>
    </row>
    <row r="47" spans="1:11" s="76" customFormat="1" ht="90.75" customHeight="1" x14ac:dyDescent="0.2">
      <c r="A47" s="24">
        <f t="shared" si="35"/>
        <v>43</v>
      </c>
      <c r="B47" s="121" t="s">
        <v>96</v>
      </c>
      <c r="C47" s="126" t="s">
        <v>13</v>
      </c>
      <c r="D47" s="126">
        <v>20</v>
      </c>
      <c r="E47" s="136"/>
      <c r="F47" s="137">
        <v>0.08</v>
      </c>
      <c r="G47" s="134">
        <f t="shared" si="25"/>
        <v>0</v>
      </c>
      <c r="H47" s="135">
        <f t="shared" si="26"/>
        <v>0</v>
      </c>
      <c r="I47" s="135">
        <f t="shared" si="27"/>
        <v>0</v>
      </c>
      <c r="J47" s="135">
        <f t="shared" si="28"/>
        <v>0</v>
      </c>
      <c r="K47" s="135">
        <f t="shared" si="29"/>
        <v>0</v>
      </c>
    </row>
    <row r="48" spans="1:11" ht="27.75" customHeight="1" x14ac:dyDescent="0.2">
      <c r="A48" s="24">
        <f t="shared" si="35"/>
        <v>44</v>
      </c>
      <c r="B48" s="121" t="s">
        <v>97</v>
      </c>
      <c r="C48" s="126" t="s">
        <v>13</v>
      </c>
      <c r="D48" s="126">
        <v>6</v>
      </c>
      <c r="E48" s="136"/>
      <c r="F48" s="137">
        <v>0.08</v>
      </c>
      <c r="G48" s="134">
        <f t="shared" si="25"/>
        <v>0</v>
      </c>
      <c r="H48" s="135">
        <f t="shared" si="26"/>
        <v>0</v>
      </c>
      <c r="I48" s="135">
        <f t="shared" si="27"/>
        <v>0</v>
      </c>
      <c r="J48" s="135">
        <f t="shared" si="28"/>
        <v>0</v>
      </c>
      <c r="K48" s="135">
        <f t="shared" si="29"/>
        <v>0</v>
      </c>
    </row>
    <row r="49" spans="1:11" s="76" customFormat="1" ht="72.75" customHeight="1" x14ac:dyDescent="0.2">
      <c r="A49" s="24">
        <f t="shared" si="35"/>
        <v>45</v>
      </c>
      <c r="B49" s="121" t="s">
        <v>87</v>
      </c>
      <c r="C49" s="126" t="s">
        <v>13</v>
      </c>
      <c r="D49" s="126">
        <v>40</v>
      </c>
      <c r="E49" s="136"/>
      <c r="F49" s="137">
        <v>0.08</v>
      </c>
      <c r="G49" s="134">
        <f t="shared" ref="G49" si="36">E49*F49</f>
        <v>0</v>
      </c>
      <c r="H49" s="135">
        <f t="shared" ref="H49" si="37">E49+G49</f>
        <v>0</v>
      </c>
      <c r="I49" s="135">
        <f t="shared" ref="I49" si="38">D49*E49</f>
        <v>0</v>
      </c>
      <c r="J49" s="135">
        <f t="shared" ref="J49" si="39">D49*G49</f>
        <v>0</v>
      </c>
      <c r="K49" s="135">
        <f t="shared" ref="K49" si="40">I49+J49</f>
        <v>0</v>
      </c>
    </row>
    <row r="50" spans="1:11" x14ac:dyDescent="0.2">
      <c r="A50" s="24">
        <f t="shared" si="35"/>
        <v>46</v>
      </c>
      <c r="B50" s="25" t="s">
        <v>25</v>
      </c>
      <c r="C50" s="126" t="s">
        <v>13</v>
      </c>
      <c r="D50" s="126">
        <v>20</v>
      </c>
      <c r="E50" s="136"/>
      <c r="F50" s="137">
        <v>0.08</v>
      </c>
      <c r="G50" s="134">
        <f t="shared" si="25"/>
        <v>0</v>
      </c>
      <c r="H50" s="135">
        <f t="shared" si="26"/>
        <v>0</v>
      </c>
      <c r="I50" s="135">
        <f t="shared" si="27"/>
        <v>0</v>
      </c>
      <c r="J50" s="135">
        <f t="shared" si="28"/>
        <v>0</v>
      </c>
      <c r="K50" s="135">
        <f t="shared" si="29"/>
        <v>0</v>
      </c>
    </row>
    <row r="51" spans="1:11" x14ac:dyDescent="0.2">
      <c r="A51" s="24">
        <f t="shared" si="35"/>
        <v>47</v>
      </c>
      <c r="B51" s="121" t="s">
        <v>26</v>
      </c>
      <c r="C51" s="126" t="s">
        <v>13</v>
      </c>
      <c r="D51" s="126">
        <v>10</v>
      </c>
      <c r="E51" s="136"/>
      <c r="F51" s="137">
        <v>0.08</v>
      </c>
      <c r="G51" s="134">
        <f t="shared" si="25"/>
        <v>0</v>
      </c>
      <c r="H51" s="135">
        <f t="shared" si="26"/>
        <v>0</v>
      </c>
      <c r="I51" s="135">
        <f t="shared" si="27"/>
        <v>0</v>
      </c>
      <c r="J51" s="135">
        <f t="shared" si="28"/>
        <v>0</v>
      </c>
      <c r="K51" s="135">
        <f t="shared" si="29"/>
        <v>0</v>
      </c>
    </row>
    <row r="52" spans="1:11" x14ac:dyDescent="0.2">
      <c r="A52" s="24">
        <f t="shared" si="35"/>
        <v>48</v>
      </c>
      <c r="B52" s="25" t="s">
        <v>27</v>
      </c>
      <c r="C52" s="126" t="s">
        <v>13</v>
      </c>
      <c r="D52" s="126">
        <v>20</v>
      </c>
      <c r="E52" s="136"/>
      <c r="F52" s="137">
        <v>0.08</v>
      </c>
      <c r="G52" s="134">
        <f t="shared" si="25"/>
        <v>0</v>
      </c>
      <c r="H52" s="135">
        <f t="shared" si="26"/>
        <v>0</v>
      </c>
      <c r="I52" s="135">
        <f t="shared" si="27"/>
        <v>0</v>
      </c>
      <c r="J52" s="135">
        <f t="shared" si="28"/>
        <v>0</v>
      </c>
      <c r="K52" s="135">
        <f t="shared" si="29"/>
        <v>0</v>
      </c>
    </row>
    <row r="53" spans="1:11" s="76" customFormat="1" ht="76.5" x14ac:dyDescent="0.2">
      <c r="A53" s="24">
        <f t="shared" si="35"/>
        <v>49</v>
      </c>
      <c r="B53" s="25" t="s">
        <v>88</v>
      </c>
      <c r="C53" s="126" t="s">
        <v>13</v>
      </c>
      <c r="D53" s="126">
        <v>40</v>
      </c>
      <c r="E53" s="136"/>
      <c r="F53" s="137">
        <v>0.08</v>
      </c>
      <c r="G53" s="134">
        <f t="shared" ref="G53:G55" si="41">E53*F53</f>
        <v>0</v>
      </c>
      <c r="H53" s="135">
        <f t="shared" ref="H53:H55" si="42">E53+G53</f>
        <v>0</v>
      </c>
      <c r="I53" s="135">
        <f t="shared" ref="I53:I55" si="43">D53*E53</f>
        <v>0</v>
      </c>
      <c r="J53" s="135">
        <f t="shared" ref="J53:J55" si="44">D53*G53</f>
        <v>0</v>
      </c>
      <c r="K53" s="135">
        <f t="shared" ref="K53:K55" si="45">I53+J53</f>
        <v>0</v>
      </c>
    </row>
    <row r="54" spans="1:11" s="76" customFormat="1" ht="51" x14ac:dyDescent="0.2">
      <c r="A54" s="24">
        <f t="shared" si="35"/>
        <v>50</v>
      </c>
      <c r="B54" s="25" t="s">
        <v>89</v>
      </c>
      <c r="C54" s="126" t="s">
        <v>13</v>
      </c>
      <c r="D54" s="126">
        <v>10</v>
      </c>
      <c r="E54" s="136"/>
      <c r="F54" s="137">
        <v>0.08</v>
      </c>
      <c r="G54" s="134">
        <f t="shared" si="41"/>
        <v>0</v>
      </c>
      <c r="H54" s="135">
        <f t="shared" si="42"/>
        <v>0</v>
      </c>
      <c r="I54" s="135">
        <f t="shared" si="43"/>
        <v>0</v>
      </c>
      <c r="J54" s="135">
        <f t="shared" si="44"/>
        <v>0</v>
      </c>
      <c r="K54" s="135">
        <f t="shared" si="45"/>
        <v>0</v>
      </c>
    </row>
    <row r="55" spans="1:11" s="76" customFormat="1" ht="52.5" customHeight="1" x14ac:dyDescent="0.2">
      <c r="A55" s="24">
        <f t="shared" si="35"/>
        <v>51</v>
      </c>
      <c r="B55" s="25" t="s">
        <v>98</v>
      </c>
      <c r="C55" s="126" t="s">
        <v>13</v>
      </c>
      <c r="D55" s="126">
        <v>20</v>
      </c>
      <c r="E55" s="136"/>
      <c r="F55" s="137">
        <v>0.08</v>
      </c>
      <c r="G55" s="134">
        <f t="shared" si="41"/>
        <v>0</v>
      </c>
      <c r="H55" s="135">
        <f t="shared" si="42"/>
        <v>0</v>
      </c>
      <c r="I55" s="135">
        <f t="shared" si="43"/>
        <v>0</v>
      </c>
      <c r="J55" s="135">
        <f t="shared" si="44"/>
        <v>0</v>
      </c>
      <c r="K55" s="135">
        <f t="shared" si="45"/>
        <v>0</v>
      </c>
    </row>
    <row r="56" spans="1:11" ht="30" customHeight="1" x14ac:dyDescent="0.2">
      <c r="A56" s="24">
        <f t="shared" si="35"/>
        <v>52</v>
      </c>
      <c r="B56" s="121" t="s">
        <v>94</v>
      </c>
      <c r="C56" s="126" t="s">
        <v>13</v>
      </c>
      <c r="D56" s="126">
        <v>20</v>
      </c>
      <c r="E56" s="136"/>
      <c r="F56" s="137">
        <v>0.08</v>
      </c>
      <c r="G56" s="134">
        <f t="shared" si="25"/>
        <v>0</v>
      </c>
      <c r="H56" s="135">
        <f t="shared" si="26"/>
        <v>0</v>
      </c>
      <c r="I56" s="135">
        <f t="shared" si="27"/>
        <v>0</v>
      </c>
      <c r="J56" s="135">
        <f t="shared" si="28"/>
        <v>0</v>
      </c>
      <c r="K56" s="135">
        <f t="shared" si="29"/>
        <v>0</v>
      </c>
    </row>
    <row r="57" spans="1:11" x14ac:dyDescent="0.2">
      <c r="A57" s="24">
        <f t="shared" si="35"/>
        <v>53</v>
      </c>
      <c r="B57" s="121" t="s">
        <v>90</v>
      </c>
      <c r="C57" s="126" t="s">
        <v>13</v>
      </c>
      <c r="D57" s="126">
        <v>4</v>
      </c>
      <c r="E57" s="136"/>
      <c r="F57" s="137">
        <v>0.08</v>
      </c>
      <c r="G57" s="134">
        <f t="shared" si="25"/>
        <v>0</v>
      </c>
      <c r="H57" s="135">
        <f t="shared" si="26"/>
        <v>0</v>
      </c>
      <c r="I57" s="135">
        <f t="shared" si="27"/>
        <v>0</v>
      </c>
      <c r="J57" s="135">
        <f t="shared" si="28"/>
        <v>0</v>
      </c>
      <c r="K57" s="135">
        <f t="shared" si="29"/>
        <v>0</v>
      </c>
    </row>
    <row r="58" spans="1:11" s="76" customFormat="1" ht="38.25" x14ac:dyDescent="0.2">
      <c r="A58" s="24">
        <f t="shared" si="35"/>
        <v>54</v>
      </c>
      <c r="B58" s="121" t="s">
        <v>95</v>
      </c>
      <c r="C58" s="126" t="s">
        <v>13</v>
      </c>
      <c r="D58" s="126">
        <v>20</v>
      </c>
      <c r="E58" s="136"/>
      <c r="F58" s="137">
        <v>0.08</v>
      </c>
      <c r="G58" s="134"/>
      <c r="H58" s="135"/>
      <c r="I58" s="135">
        <f t="shared" si="27"/>
        <v>0</v>
      </c>
      <c r="J58" s="135"/>
      <c r="K58" s="135"/>
    </row>
    <row r="59" spans="1:11" x14ac:dyDescent="0.2">
      <c r="A59" s="24">
        <f t="shared" si="35"/>
        <v>55</v>
      </c>
      <c r="B59" s="121" t="s">
        <v>91</v>
      </c>
      <c r="C59" s="126" t="s">
        <v>13</v>
      </c>
      <c r="D59" s="126">
        <v>4</v>
      </c>
      <c r="E59" s="136"/>
      <c r="F59" s="137">
        <v>0.08</v>
      </c>
      <c r="G59" s="134">
        <f t="shared" si="25"/>
        <v>0</v>
      </c>
      <c r="H59" s="135">
        <f t="shared" si="26"/>
        <v>0</v>
      </c>
      <c r="I59" s="135">
        <f t="shared" si="27"/>
        <v>0</v>
      </c>
      <c r="J59" s="135">
        <f t="shared" si="28"/>
        <v>0</v>
      </c>
      <c r="K59" s="135">
        <f t="shared" si="29"/>
        <v>0</v>
      </c>
    </row>
    <row r="60" spans="1:11" ht="76.5" customHeight="1" x14ac:dyDescent="0.2">
      <c r="A60" s="24">
        <f t="shared" si="35"/>
        <v>56</v>
      </c>
      <c r="B60" s="121" t="s">
        <v>28</v>
      </c>
      <c r="C60" s="126" t="s">
        <v>13</v>
      </c>
      <c r="D60" s="126">
        <v>20</v>
      </c>
      <c r="E60" s="136"/>
      <c r="F60" s="137">
        <v>0.08</v>
      </c>
      <c r="G60" s="134">
        <f t="shared" si="25"/>
        <v>0</v>
      </c>
      <c r="H60" s="135">
        <f t="shared" si="26"/>
        <v>0</v>
      </c>
      <c r="I60" s="135">
        <f t="shared" si="27"/>
        <v>0</v>
      </c>
      <c r="J60" s="135">
        <f t="shared" si="28"/>
        <v>0</v>
      </c>
      <c r="K60" s="135">
        <f t="shared" si="29"/>
        <v>0</v>
      </c>
    </row>
    <row r="61" spans="1:11" s="76" customFormat="1" ht="25.5" x14ac:dyDescent="0.2">
      <c r="A61" s="24">
        <f t="shared" si="35"/>
        <v>57</v>
      </c>
      <c r="B61" s="121" t="s">
        <v>93</v>
      </c>
      <c r="C61" s="126" t="s">
        <v>92</v>
      </c>
      <c r="D61" s="126">
        <v>2</v>
      </c>
      <c r="E61" s="136"/>
      <c r="F61" s="137">
        <v>0.08</v>
      </c>
      <c r="G61" s="134">
        <f t="shared" ref="G61:G62" si="46">E61*F61</f>
        <v>0</v>
      </c>
      <c r="H61" s="135">
        <f t="shared" ref="H61:H62" si="47">E61+G61</f>
        <v>0</v>
      </c>
      <c r="I61" s="135">
        <f t="shared" ref="I61:I62" si="48">D61*E61</f>
        <v>0</v>
      </c>
      <c r="J61" s="135">
        <f t="shared" ref="J61:J62" si="49">D61*G61</f>
        <v>0</v>
      </c>
      <c r="K61" s="135">
        <f t="shared" ref="K61:K62" si="50">I61+J61</f>
        <v>0</v>
      </c>
    </row>
    <row r="62" spans="1:11" s="69" customFormat="1" ht="38.25" x14ac:dyDescent="0.2">
      <c r="A62" s="24">
        <f t="shared" si="35"/>
        <v>58</v>
      </c>
      <c r="B62" s="121" t="s">
        <v>99</v>
      </c>
      <c r="C62" s="126" t="s">
        <v>13</v>
      </c>
      <c r="D62" s="126">
        <v>20</v>
      </c>
      <c r="E62" s="136"/>
      <c r="F62" s="137">
        <v>0.08</v>
      </c>
      <c r="G62" s="134">
        <f t="shared" si="46"/>
        <v>0</v>
      </c>
      <c r="H62" s="135">
        <f t="shared" si="47"/>
        <v>0</v>
      </c>
      <c r="I62" s="135">
        <f t="shared" si="48"/>
        <v>0</v>
      </c>
      <c r="J62" s="135">
        <f t="shared" si="49"/>
        <v>0</v>
      </c>
      <c r="K62" s="135">
        <f t="shared" si="50"/>
        <v>0</v>
      </c>
    </row>
    <row r="63" spans="1:11" ht="15" customHeight="1" x14ac:dyDescent="0.2">
      <c r="A63" s="31"/>
      <c r="B63" s="172" t="s">
        <v>10</v>
      </c>
      <c r="C63" s="172"/>
      <c r="D63" s="172"/>
      <c r="E63" s="172"/>
      <c r="F63" s="172"/>
      <c r="G63" s="172"/>
      <c r="H63" s="172"/>
      <c r="I63" s="21">
        <f>SUM(I4:I62)</f>
        <v>0</v>
      </c>
      <c r="J63" s="21">
        <f t="shared" ref="J63:K63" si="51">SUM(J4:J62)</f>
        <v>0</v>
      </c>
      <c r="K63" s="21">
        <f t="shared" si="51"/>
        <v>0</v>
      </c>
    </row>
    <row r="64" spans="1:11" x14ac:dyDescent="0.2">
      <c r="B64" s="20"/>
      <c r="C64" s="7"/>
      <c r="D64" s="7"/>
      <c r="E64" s="87"/>
      <c r="F64" s="96"/>
      <c r="G64" s="97"/>
      <c r="H64" s="97"/>
      <c r="I64" s="97"/>
      <c r="J64" s="97"/>
      <c r="K64" s="7"/>
    </row>
    <row r="65" spans="2:11" x14ac:dyDescent="0.2">
      <c r="B65" s="170" t="s">
        <v>170</v>
      </c>
      <c r="C65" s="171"/>
      <c r="D65" s="171"/>
      <c r="E65" s="171"/>
      <c r="F65" s="171"/>
      <c r="G65" s="171"/>
      <c r="H65" s="171"/>
      <c r="I65" s="171"/>
      <c r="J65" s="171"/>
      <c r="K65" s="7"/>
    </row>
    <row r="66" spans="2:11" x14ac:dyDescent="0.2">
      <c r="B66" s="171"/>
      <c r="C66" s="171"/>
      <c r="D66" s="171"/>
      <c r="E66" s="171"/>
      <c r="F66" s="171"/>
      <c r="G66" s="171"/>
      <c r="H66" s="171"/>
      <c r="I66" s="171"/>
      <c r="J66" s="171"/>
      <c r="K66" s="7"/>
    </row>
    <row r="67" spans="2:11" x14ac:dyDescent="0.2">
      <c r="B67" s="171"/>
      <c r="C67" s="171"/>
      <c r="D67" s="171"/>
      <c r="E67" s="171"/>
      <c r="F67" s="171"/>
      <c r="G67" s="171"/>
      <c r="H67" s="171"/>
      <c r="I67" s="171"/>
      <c r="J67" s="171"/>
      <c r="K67" s="7"/>
    </row>
    <row r="68" spans="2:11" x14ac:dyDescent="0.2">
      <c r="B68" s="171"/>
      <c r="C68" s="171"/>
      <c r="D68" s="171"/>
      <c r="E68" s="171"/>
      <c r="F68" s="171"/>
      <c r="G68" s="171"/>
      <c r="H68" s="171"/>
      <c r="I68" s="171"/>
      <c r="J68" s="171"/>
      <c r="K68" s="7"/>
    </row>
    <row r="69" spans="2:11" x14ac:dyDescent="0.2">
      <c r="B69" s="171"/>
      <c r="C69" s="171"/>
      <c r="D69" s="171"/>
      <c r="E69" s="171"/>
      <c r="F69" s="171"/>
      <c r="G69" s="171"/>
      <c r="H69" s="171"/>
      <c r="I69" s="171"/>
      <c r="J69" s="171"/>
      <c r="K69" s="7"/>
    </row>
    <row r="70" spans="2:11" x14ac:dyDescent="0.2">
      <c r="B70" s="171"/>
      <c r="C70" s="171"/>
      <c r="D70" s="171"/>
      <c r="E70" s="171"/>
      <c r="F70" s="171"/>
      <c r="G70" s="171"/>
      <c r="H70" s="171"/>
      <c r="I70" s="171"/>
      <c r="J70" s="171"/>
      <c r="K70" s="7"/>
    </row>
    <row r="71" spans="2:11" x14ac:dyDescent="0.2">
      <c r="B71" s="171"/>
      <c r="C71" s="171"/>
      <c r="D71" s="171"/>
      <c r="E71" s="171"/>
      <c r="F71" s="171"/>
      <c r="G71" s="171"/>
      <c r="H71" s="171"/>
      <c r="I71" s="171"/>
      <c r="J71" s="171"/>
      <c r="K71" s="7"/>
    </row>
    <row r="72" spans="2:11" x14ac:dyDescent="0.2">
      <c r="B72" s="171"/>
      <c r="C72" s="171"/>
      <c r="D72" s="171"/>
      <c r="E72" s="171"/>
      <c r="F72" s="171"/>
      <c r="G72" s="171"/>
      <c r="H72" s="171"/>
      <c r="I72" s="171"/>
      <c r="J72" s="171"/>
      <c r="K72" s="7"/>
    </row>
    <row r="73" spans="2:11" x14ac:dyDescent="0.2">
      <c r="B73" s="171"/>
      <c r="C73" s="171"/>
      <c r="D73" s="171"/>
      <c r="E73" s="171"/>
      <c r="F73" s="171"/>
      <c r="G73" s="171"/>
      <c r="H73" s="171"/>
      <c r="I73" s="171"/>
      <c r="J73" s="171"/>
      <c r="K73" s="7"/>
    </row>
    <row r="74" spans="2:11" x14ac:dyDescent="0.2">
      <c r="B74" s="171"/>
      <c r="C74" s="171"/>
      <c r="D74" s="171"/>
      <c r="E74" s="171"/>
      <c r="F74" s="171"/>
      <c r="G74" s="171"/>
      <c r="H74" s="171"/>
      <c r="I74" s="171"/>
      <c r="J74" s="171"/>
      <c r="K74" s="7"/>
    </row>
    <row r="75" spans="2:11" x14ac:dyDescent="0.2">
      <c r="B75" s="171"/>
      <c r="C75" s="171"/>
      <c r="D75" s="171"/>
      <c r="E75" s="171"/>
      <c r="F75" s="171"/>
      <c r="G75" s="171"/>
      <c r="H75" s="171"/>
      <c r="I75" s="171"/>
      <c r="J75" s="171"/>
      <c r="K75" s="7"/>
    </row>
    <row r="76" spans="2:11" x14ac:dyDescent="0.2">
      <c r="F76" s="13"/>
      <c r="G76" s="14"/>
      <c r="H76" s="14"/>
      <c r="I76" s="14"/>
      <c r="J76" s="14"/>
    </row>
    <row r="77" spans="2:11" x14ac:dyDescent="0.2">
      <c r="F77" s="13"/>
      <c r="G77" s="14"/>
      <c r="H77" s="14"/>
      <c r="I77" s="14"/>
      <c r="J77" s="14"/>
    </row>
    <row r="78" spans="2:11" x14ac:dyDescent="0.2">
      <c r="F78" s="13"/>
      <c r="G78" s="123" t="s">
        <v>185</v>
      </c>
      <c r="H78" s="123"/>
      <c r="I78" s="123"/>
      <c r="J78" s="124"/>
    </row>
    <row r="79" spans="2:11" x14ac:dyDescent="0.2">
      <c r="F79" s="13"/>
      <c r="G79" s="123" t="s">
        <v>186</v>
      </c>
      <c r="H79" s="123"/>
      <c r="I79" s="123"/>
      <c r="J79" s="124"/>
    </row>
    <row r="80" spans="2:11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  <row r="82" spans="6:10" x14ac:dyDescent="0.2">
      <c r="F82" s="13"/>
      <c r="G82" s="14"/>
      <c r="H82" s="14"/>
      <c r="I82" s="14"/>
      <c r="J82" s="14"/>
    </row>
    <row r="83" spans="6:10" x14ac:dyDescent="0.2">
      <c r="F83" s="13"/>
      <c r="G83" s="14"/>
      <c r="H83" s="14"/>
      <c r="I83" s="14"/>
      <c r="J83" s="14"/>
    </row>
    <row r="84" spans="6:10" x14ac:dyDescent="0.2">
      <c r="F84" s="13"/>
      <c r="G84" s="14"/>
      <c r="H84" s="14"/>
      <c r="I84" s="14"/>
      <c r="J84" s="14"/>
    </row>
    <row r="85" spans="6:10" x14ac:dyDescent="0.2">
      <c r="F85" s="13"/>
      <c r="G85" s="14"/>
      <c r="H85" s="14"/>
      <c r="I85" s="14"/>
      <c r="J85" s="14"/>
    </row>
    <row r="86" spans="6:10" x14ac:dyDescent="0.2">
      <c r="F86" s="13"/>
      <c r="G86" s="14"/>
      <c r="H86" s="14"/>
      <c r="I86" s="14"/>
      <c r="J86" s="14"/>
    </row>
    <row r="87" spans="6:10" x14ac:dyDescent="0.2">
      <c r="F87" s="13"/>
      <c r="G87" s="14"/>
      <c r="H87" s="14"/>
      <c r="I87" s="14"/>
      <c r="J87" s="14"/>
    </row>
    <row r="88" spans="6:10" x14ac:dyDescent="0.2">
      <c r="F88" s="13"/>
      <c r="G88" s="14"/>
      <c r="H88" s="14"/>
      <c r="I88" s="14"/>
      <c r="J88" s="14"/>
    </row>
    <row r="89" spans="6:10" x14ac:dyDescent="0.2">
      <c r="F89" s="13"/>
      <c r="G89" s="14"/>
      <c r="H89" s="14"/>
      <c r="I89" s="14"/>
      <c r="J89" s="14"/>
    </row>
    <row r="90" spans="6:10" x14ac:dyDescent="0.2">
      <c r="F90" s="13"/>
      <c r="G90" s="14"/>
      <c r="H90" s="14"/>
      <c r="I90" s="14"/>
      <c r="J90" s="14"/>
    </row>
    <row r="91" spans="6:10" x14ac:dyDescent="0.2">
      <c r="F91" s="13"/>
      <c r="G91" s="14"/>
      <c r="H91" s="14"/>
      <c r="I91" s="14"/>
      <c r="J91" s="14"/>
    </row>
    <row r="92" spans="6:10" x14ac:dyDescent="0.2">
      <c r="F92" s="13"/>
      <c r="G92" s="14"/>
      <c r="H92" s="14"/>
      <c r="I92" s="14"/>
      <c r="J92" s="14"/>
    </row>
    <row r="93" spans="6:10" x14ac:dyDescent="0.2">
      <c r="F93" s="13"/>
      <c r="G93" s="14"/>
      <c r="H93" s="14"/>
      <c r="I93" s="14"/>
      <c r="J93" s="14"/>
    </row>
    <row r="94" spans="6:10" x14ac:dyDescent="0.2">
      <c r="F94" s="13"/>
      <c r="G94" s="14"/>
      <c r="H94" s="14"/>
      <c r="I94" s="14"/>
      <c r="J94" s="14"/>
    </row>
    <row r="95" spans="6:10" x14ac:dyDescent="0.2">
      <c r="F95" s="13"/>
      <c r="G95" s="14"/>
      <c r="H95" s="14"/>
      <c r="I95" s="14"/>
      <c r="J95" s="14"/>
    </row>
    <row r="96" spans="6:10" x14ac:dyDescent="0.2">
      <c r="F96" s="13"/>
      <c r="G96" s="14"/>
      <c r="H96" s="14"/>
      <c r="I96" s="14"/>
      <c r="J96" s="14"/>
    </row>
    <row r="97" spans="6:10" x14ac:dyDescent="0.2">
      <c r="F97" s="13"/>
      <c r="G97" s="14"/>
      <c r="H97" s="14"/>
      <c r="I97" s="14"/>
      <c r="J97" s="14"/>
    </row>
    <row r="98" spans="6:10" x14ac:dyDescent="0.2">
      <c r="F98" s="13"/>
      <c r="G98" s="14"/>
      <c r="H98" s="14"/>
      <c r="I98" s="14"/>
      <c r="J98" s="14"/>
    </row>
    <row r="99" spans="6:10" x14ac:dyDescent="0.2">
      <c r="F99" s="13"/>
      <c r="G99" s="14"/>
      <c r="H99" s="14"/>
      <c r="I99" s="14"/>
      <c r="J99" s="14"/>
    </row>
    <row r="100" spans="6:10" x14ac:dyDescent="0.2">
      <c r="F100" s="13"/>
      <c r="G100" s="14"/>
      <c r="H100" s="14"/>
      <c r="I100" s="14"/>
      <c r="J100" s="14"/>
    </row>
    <row r="101" spans="6:10" x14ac:dyDescent="0.2">
      <c r="F101" s="13"/>
      <c r="G101" s="14"/>
      <c r="H101" s="14"/>
      <c r="I101" s="14"/>
      <c r="J101" s="14"/>
    </row>
    <row r="102" spans="6:10" x14ac:dyDescent="0.2">
      <c r="F102" s="13"/>
      <c r="G102" s="14"/>
      <c r="H102" s="14"/>
      <c r="I102" s="14"/>
      <c r="J102" s="14"/>
    </row>
    <row r="103" spans="6:10" x14ac:dyDescent="0.2">
      <c r="F103" s="13"/>
      <c r="G103" s="14"/>
      <c r="H103" s="14"/>
      <c r="I103" s="14"/>
      <c r="J103" s="14"/>
    </row>
    <row r="104" spans="6:10" x14ac:dyDescent="0.2">
      <c r="F104" s="13"/>
      <c r="G104" s="14"/>
      <c r="H104" s="14"/>
      <c r="I104" s="14"/>
      <c r="J104" s="14"/>
    </row>
    <row r="105" spans="6:10" x14ac:dyDescent="0.2">
      <c r="F105" s="13"/>
      <c r="G105" s="14"/>
      <c r="H105" s="14"/>
      <c r="I105" s="14"/>
      <c r="J105" s="14"/>
    </row>
    <row r="106" spans="6:10" x14ac:dyDescent="0.2">
      <c r="F106" s="13"/>
      <c r="G106" s="14"/>
      <c r="H106" s="14"/>
      <c r="I106" s="14"/>
      <c r="J106" s="14"/>
    </row>
    <row r="107" spans="6:10" x14ac:dyDescent="0.2">
      <c r="F107" s="13"/>
      <c r="G107" s="14"/>
      <c r="H107" s="14"/>
      <c r="I107" s="14"/>
      <c r="J107" s="14"/>
    </row>
    <row r="108" spans="6:10" x14ac:dyDescent="0.2">
      <c r="F108" s="13"/>
      <c r="G108" s="14"/>
      <c r="H108" s="14"/>
      <c r="I108" s="14"/>
      <c r="J108" s="14"/>
    </row>
    <row r="109" spans="6:10" x14ac:dyDescent="0.2">
      <c r="F109" s="13"/>
      <c r="G109" s="14"/>
      <c r="H109" s="14"/>
      <c r="I109" s="14"/>
      <c r="J109" s="14"/>
    </row>
    <row r="110" spans="6:10" x14ac:dyDescent="0.2">
      <c r="F110" s="13"/>
      <c r="G110" s="14"/>
      <c r="H110" s="14"/>
      <c r="I110" s="14"/>
      <c r="J110" s="14"/>
    </row>
    <row r="111" spans="6:10" x14ac:dyDescent="0.2">
      <c r="F111" s="13"/>
      <c r="G111" s="14"/>
      <c r="H111" s="14"/>
      <c r="I111" s="14"/>
      <c r="J111" s="14"/>
    </row>
    <row r="112" spans="6:10" x14ac:dyDescent="0.2">
      <c r="F112" s="13"/>
      <c r="G112" s="14"/>
      <c r="H112" s="14"/>
      <c r="I112" s="14"/>
      <c r="J112" s="14"/>
    </row>
    <row r="113" spans="6:10" x14ac:dyDescent="0.2">
      <c r="F113" s="13"/>
      <c r="G113" s="14"/>
      <c r="H113" s="14"/>
      <c r="I113" s="14"/>
      <c r="J113" s="14"/>
    </row>
    <row r="114" spans="6:10" x14ac:dyDescent="0.2">
      <c r="F114" s="13"/>
      <c r="G114" s="14"/>
      <c r="H114" s="14"/>
      <c r="I114" s="14"/>
      <c r="J114" s="14"/>
    </row>
    <row r="115" spans="6:10" x14ac:dyDescent="0.2">
      <c r="F115" s="13"/>
      <c r="G115" s="14"/>
      <c r="H115" s="14"/>
      <c r="I115" s="14"/>
      <c r="J115" s="14"/>
    </row>
    <row r="116" spans="6:10" x14ac:dyDescent="0.2">
      <c r="F116" s="13"/>
      <c r="G116" s="14"/>
      <c r="H116" s="14"/>
      <c r="I116" s="14"/>
      <c r="J116" s="14"/>
    </row>
    <row r="117" spans="6:10" x14ac:dyDescent="0.2">
      <c r="F117" s="13"/>
      <c r="G117" s="14"/>
      <c r="H117" s="14"/>
      <c r="I117" s="14"/>
      <c r="J117" s="14"/>
    </row>
    <row r="118" spans="6:10" x14ac:dyDescent="0.2">
      <c r="F118" s="13"/>
      <c r="G118" s="14"/>
      <c r="H118" s="14"/>
      <c r="I118" s="14"/>
      <c r="J118" s="14"/>
    </row>
    <row r="119" spans="6:10" x14ac:dyDescent="0.2">
      <c r="F119" s="13"/>
      <c r="G119" s="14"/>
      <c r="H119" s="14"/>
      <c r="I119" s="14"/>
      <c r="J119" s="14"/>
    </row>
    <row r="120" spans="6:10" x14ac:dyDescent="0.2">
      <c r="F120" s="13"/>
      <c r="G120" s="14"/>
      <c r="H120" s="14"/>
      <c r="I120" s="14"/>
      <c r="J120" s="14"/>
    </row>
    <row r="121" spans="6:10" x14ac:dyDescent="0.2">
      <c r="F121" s="13"/>
      <c r="G121" s="14"/>
      <c r="H121" s="14"/>
      <c r="I121" s="14"/>
      <c r="J121" s="14"/>
    </row>
    <row r="122" spans="6:10" x14ac:dyDescent="0.2">
      <c r="F122" s="13"/>
      <c r="G122" s="14"/>
      <c r="H122" s="14"/>
      <c r="I122" s="14"/>
      <c r="J122" s="14"/>
    </row>
    <row r="123" spans="6:10" x14ac:dyDescent="0.2">
      <c r="F123" s="13"/>
      <c r="G123" s="14"/>
      <c r="H123" s="14"/>
      <c r="I123" s="14"/>
      <c r="J123" s="14"/>
    </row>
    <row r="124" spans="6:10" x14ac:dyDescent="0.2">
      <c r="F124" s="13"/>
      <c r="G124" s="14"/>
      <c r="H124" s="14"/>
      <c r="I124" s="14"/>
      <c r="J124" s="14"/>
    </row>
    <row r="125" spans="6:10" x14ac:dyDescent="0.2">
      <c r="F125" s="13"/>
      <c r="G125" s="14"/>
      <c r="H125" s="14"/>
      <c r="I125" s="14"/>
      <c r="J125" s="14"/>
    </row>
    <row r="126" spans="6:10" x14ac:dyDescent="0.2">
      <c r="F126" s="13"/>
      <c r="G126" s="14"/>
      <c r="H126" s="14"/>
      <c r="I126" s="14"/>
      <c r="J126" s="14"/>
    </row>
    <row r="127" spans="6:10" x14ac:dyDescent="0.2">
      <c r="F127" s="13"/>
      <c r="G127" s="14"/>
      <c r="H127" s="14"/>
      <c r="I127" s="14"/>
      <c r="J127" s="14"/>
    </row>
    <row r="128" spans="6:10" x14ac:dyDescent="0.2">
      <c r="F128" s="13"/>
      <c r="G128" s="14"/>
      <c r="H128" s="14"/>
      <c r="I128" s="14"/>
      <c r="J128" s="14"/>
    </row>
    <row r="129" spans="6:10" x14ac:dyDescent="0.2">
      <c r="F129" s="13"/>
      <c r="G129" s="14"/>
      <c r="H129" s="14"/>
      <c r="I129" s="14"/>
      <c r="J129" s="14"/>
    </row>
    <row r="130" spans="6:10" x14ac:dyDescent="0.2">
      <c r="F130" s="13"/>
      <c r="G130" s="14"/>
      <c r="H130" s="14"/>
      <c r="I130" s="14"/>
      <c r="J130" s="14"/>
    </row>
    <row r="131" spans="6:10" x14ac:dyDescent="0.2">
      <c r="F131" s="13"/>
      <c r="G131" s="14"/>
      <c r="H131" s="14"/>
      <c r="I131" s="14"/>
      <c r="J131" s="14"/>
    </row>
    <row r="132" spans="6:10" x14ac:dyDescent="0.2">
      <c r="F132" s="13"/>
      <c r="G132" s="14"/>
      <c r="H132" s="14"/>
      <c r="I132" s="14"/>
      <c r="J132" s="14"/>
    </row>
    <row r="133" spans="6:10" x14ac:dyDescent="0.2">
      <c r="F133" s="13"/>
      <c r="G133" s="14"/>
      <c r="H133" s="14"/>
      <c r="I133" s="14"/>
      <c r="J133" s="14"/>
    </row>
  </sheetData>
  <mergeCells count="3">
    <mergeCell ref="A1:J1"/>
    <mergeCell ref="B65:J75"/>
    <mergeCell ref="B63:H6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&amp;A&amp;RStrona &amp;P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3.7109375" style="69" customWidth="1"/>
    <col min="2" max="2" width="63.140625" style="68" customWidth="1"/>
    <col min="3" max="3" width="9.5703125" style="69" customWidth="1"/>
    <col min="4" max="4" width="6.7109375" style="69" customWidth="1"/>
    <col min="5" max="5" width="11.42578125" style="11" customWidth="1"/>
    <col min="6" max="6" width="5.28515625" style="12" customWidth="1"/>
    <col min="7" max="7" width="9" style="11" customWidth="1"/>
    <col min="8" max="8" width="12.7109375" style="11" customWidth="1"/>
    <col min="9" max="9" width="9" style="11" customWidth="1"/>
    <col min="10" max="10" width="11" style="11" customWidth="1"/>
    <col min="11" max="16384" width="9.140625" style="69"/>
  </cols>
  <sheetData>
    <row r="1" spans="1:11" x14ac:dyDescent="0.2">
      <c r="A1" s="168" t="s">
        <v>172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x14ac:dyDescent="0.2">
      <c r="A2" s="116"/>
      <c r="B2" s="118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38.25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38.25" x14ac:dyDescent="0.2">
      <c r="A4" s="7">
        <v>1</v>
      </c>
      <c r="B4" s="8" t="s">
        <v>49</v>
      </c>
      <c r="C4" s="130" t="s">
        <v>17</v>
      </c>
      <c r="D4" s="126">
        <v>10</v>
      </c>
      <c r="E4" s="136"/>
      <c r="F4" s="137">
        <v>0.08</v>
      </c>
      <c r="G4" s="134">
        <f t="shared" ref="G4" si="0">E4*F4</f>
        <v>0</v>
      </c>
      <c r="H4" s="135">
        <f t="shared" ref="H4" si="1">E4+G4</f>
        <v>0</v>
      </c>
      <c r="I4" s="135">
        <f t="shared" ref="I4" si="2">D4*E4</f>
        <v>0</v>
      </c>
      <c r="J4" s="135">
        <f t="shared" ref="J4" si="3">D4*G4</f>
        <v>0</v>
      </c>
      <c r="K4" s="135">
        <f t="shared" ref="K4" si="4">I4+J4</f>
        <v>0</v>
      </c>
    </row>
    <row r="5" spans="1:11" ht="15" customHeight="1" x14ac:dyDescent="0.2">
      <c r="A5" s="22"/>
      <c r="B5" s="23" t="s">
        <v>10</v>
      </c>
      <c r="C5" s="23"/>
      <c r="D5" s="23"/>
      <c r="E5" s="23"/>
      <c r="F5" s="23"/>
      <c r="G5" s="23"/>
      <c r="H5" s="36"/>
      <c r="I5" s="21">
        <f>SUM(I4:I4)</f>
        <v>0</v>
      </c>
      <c r="J5" s="21">
        <f>SUM(J4:J4)</f>
        <v>0</v>
      </c>
      <c r="K5" s="21">
        <f>SUM(K4:K4)</f>
        <v>0</v>
      </c>
    </row>
    <row r="6" spans="1:11" x14ac:dyDescent="0.2">
      <c r="F6" s="13"/>
      <c r="G6" s="14"/>
      <c r="H6" s="14"/>
      <c r="I6" s="14"/>
      <c r="J6" s="14"/>
    </row>
    <row r="7" spans="1:11" x14ac:dyDescent="0.2">
      <c r="F7" s="13"/>
      <c r="G7" s="14"/>
      <c r="H7" s="14"/>
      <c r="I7" s="14"/>
      <c r="J7" s="14"/>
    </row>
    <row r="8" spans="1:11" ht="54" customHeight="1" x14ac:dyDescent="0.2">
      <c r="B8" s="68" t="s">
        <v>50</v>
      </c>
      <c r="F8" s="13"/>
      <c r="G8" s="14"/>
      <c r="H8" s="14"/>
      <c r="I8" s="14"/>
      <c r="J8" s="14"/>
    </row>
    <row r="9" spans="1:11" x14ac:dyDescent="0.2">
      <c r="B9" s="68" t="s">
        <v>51</v>
      </c>
      <c r="F9" s="13"/>
      <c r="G9" s="14"/>
      <c r="H9" s="14"/>
      <c r="I9" s="14"/>
      <c r="J9" s="14"/>
    </row>
    <row r="10" spans="1:11" x14ac:dyDescent="0.2">
      <c r="F10" s="13"/>
      <c r="G10" s="14"/>
      <c r="H10" s="14"/>
      <c r="I10" s="14"/>
      <c r="J10" s="14"/>
    </row>
    <row r="11" spans="1:11" x14ac:dyDescent="0.2">
      <c r="F11" s="13"/>
      <c r="G11" s="123" t="s">
        <v>185</v>
      </c>
      <c r="H11" s="123"/>
      <c r="I11" s="123"/>
      <c r="J11" s="124"/>
    </row>
    <row r="12" spans="1:11" x14ac:dyDescent="0.2">
      <c r="F12" s="13"/>
      <c r="G12" s="123" t="s">
        <v>186</v>
      </c>
      <c r="H12" s="123"/>
      <c r="I12" s="123"/>
      <c r="J12" s="124"/>
    </row>
    <row r="13" spans="1:11" x14ac:dyDescent="0.2">
      <c r="F13" s="13"/>
      <c r="G13" s="14"/>
      <c r="H13" s="14"/>
      <c r="I13" s="14"/>
      <c r="J13" s="14"/>
    </row>
    <row r="14" spans="1:11" x14ac:dyDescent="0.2">
      <c r="F14" s="13"/>
      <c r="G14" s="14"/>
      <c r="H14" s="14"/>
      <c r="I14" s="14"/>
      <c r="J14" s="14"/>
    </row>
    <row r="15" spans="1:11" x14ac:dyDescent="0.2">
      <c r="F15" s="13"/>
      <c r="G15" s="14"/>
      <c r="H15" s="14"/>
      <c r="I15" s="14"/>
      <c r="J15" s="14"/>
    </row>
    <row r="16" spans="1:11" x14ac:dyDescent="0.2">
      <c r="F16" s="13"/>
      <c r="G16" s="14"/>
      <c r="H16" s="14"/>
      <c r="I16" s="14"/>
      <c r="J16" s="14"/>
    </row>
    <row r="17" spans="2:10" x14ac:dyDescent="0.2">
      <c r="F17" s="13"/>
      <c r="G17" s="14"/>
      <c r="H17" s="14"/>
      <c r="I17" s="14"/>
      <c r="J17" s="14"/>
    </row>
    <row r="18" spans="2:10" x14ac:dyDescent="0.2">
      <c r="F18" s="13"/>
      <c r="G18" s="14"/>
      <c r="H18" s="14"/>
      <c r="I18" s="14"/>
      <c r="J18" s="14"/>
    </row>
    <row r="19" spans="2:10" x14ac:dyDescent="0.2">
      <c r="F19" s="13"/>
      <c r="G19" s="14"/>
      <c r="H19" s="14"/>
      <c r="I19" s="14"/>
      <c r="J19" s="14"/>
    </row>
    <row r="20" spans="2:10" x14ac:dyDescent="0.2">
      <c r="F20" s="13"/>
      <c r="G20" s="14"/>
      <c r="H20" s="14"/>
      <c r="I20" s="14"/>
      <c r="J20" s="14"/>
    </row>
    <row r="21" spans="2:10" x14ac:dyDescent="0.2">
      <c r="F21" s="13"/>
      <c r="G21" s="14"/>
      <c r="H21" s="14"/>
      <c r="I21" s="14"/>
      <c r="J21" s="14"/>
    </row>
    <row r="22" spans="2:10" x14ac:dyDescent="0.2">
      <c r="F22" s="13"/>
      <c r="G22" s="14"/>
      <c r="H22" s="14"/>
      <c r="I22" s="14"/>
      <c r="J22" s="14"/>
    </row>
    <row r="23" spans="2:10" x14ac:dyDescent="0.2">
      <c r="F23" s="13"/>
      <c r="G23" s="14"/>
      <c r="H23" s="14"/>
      <c r="I23" s="14"/>
      <c r="J23" s="14"/>
    </row>
    <row r="24" spans="2:10" s="82" customFormat="1" x14ac:dyDescent="0.2">
      <c r="B24" s="81"/>
      <c r="E24" s="11"/>
      <c r="F24" s="13"/>
      <c r="G24" s="14"/>
      <c r="H24" s="14"/>
      <c r="I24" s="14"/>
      <c r="J24" s="14"/>
    </row>
    <row r="25" spans="2:10" s="82" customFormat="1" x14ac:dyDescent="0.2">
      <c r="B25" s="81"/>
      <c r="E25" s="11"/>
      <c r="F25" s="13"/>
      <c r="G25" s="14"/>
      <c r="H25" s="14"/>
      <c r="I25" s="14"/>
      <c r="J25" s="14"/>
    </row>
    <row r="26" spans="2:10" s="82" customFormat="1" x14ac:dyDescent="0.2">
      <c r="B26" s="81"/>
      <c r="E26" s="11"/>
      <c r="F26" s="13"/>
      <c r="G26" s="14"/>
      <c r="H26" s="14"/>
      <c r="I26" s="14"/>
      <c r="J26" s="14"/>
    </row>
    <row r="27" spans="2:10" s="82" customFormat="1" x14ac:dyDescent="0.2">
      <c r="B27" s="81"/>
      <c r="E27" s="11"/>
      <c r="F27" s="13"/>
      <c r="G27" s="14"/>
      <c r="H27" s="14"/>
      <c r="I27" s="14"/>
      <c r="J27" s="14"/>
    </row>
    <row r="28" spans="2:10" s="82" customFormat="1" x14ac:dyDescent="0.2">
      <c r="B28" s="81"/>
      <c r="E28" s="11"/>
      <c r="F28" s="13"/>
      <c r="G28" s="14"/>
      <c r="H28" s="14"/>
      <c r="I28" s="14"/>
      <c r="J28" s="14"/>
    </row>
    <row r="29" spans="2:10" s="82" customFormat="1" x14ac:dyDescent="0.2">
      <c r="B29" s="81"/>
      <c r="E29" s="11"/>
      <c r="F29" s="13"/>
      <c r="G29" s="14"/>
      <c r="H29" s="14"/>
      <c r="I29" s="14"/>
      <c r="J29" s="14"/>
    </row>
    <row r="30" spans="2:10" s="82" customFormat="1" x14ac:dyDescent="0.2">
      <c r="B30" s="81"/>
      <c r="E30" s="11"/>
      <c r="F30" s="13"/>
      <c r="G30" s="14"/>
      <c r="H30" s="14"/>
      <c r="I30" s="14"/>
      <c r="J30" s="14"/>
    </row>
    <row r="31" spans="2:10" x14ac:dyDescent="0.2">
      <c r="F31" s="13"/>
      <c r="G31" s="14"/>
      <c r="H31" s="14"/>
      <c r="I31" s="14"/>
      <c r="J31" s="14"/>
    </row>
    <row r="32" spans="2:10" x14ac:dyDescent="0.2">
      <c r="F32" s="13"/>
      <c r="G32" s="14"/>
      <c r="H32" s="14"/>
      <c r="I32" s="14"/>
      <c r="J32" s="14"/>
    </row>
    <row r="33" spans="6:10" x14ac:dyDescent="0.2">
      <c r="F33" s="13"/>
      <c r="G33" s="14"/>
      <c r="H33" s="14"/>
      <c r="I33" s="14"/>
      <c r="J33" s="14"/>
    </row>
    <row r="34" spans="6:10" x14ac:dyDescent="0.2">
      <c r="F34" s="13"/>
      <c r="G34" s="14"/>
      <c r="H34" s="14"/>
      <c r="I34" s="14"/>
      <c r="J34" s="14"/>
    </row>
    <row r="35" spans="6:10" x14ac:dyDescent="0.2">
      <c r="F35" s="13"/>
      <c r="G35" s="14"/>
      <c r="H35" s="14"/>
      <c r="I35" s="14"/>
      <c r="J35" s="14"/>
    </row>
    <row r="36" spans="6:10" x14ac:dyDescent="0.2">
      <c r="F36" s="13"/>
      <c r="G36" s="14"/>
      <c r="H36" s="14"/>
      <c r="I36" s="14"/>
      <c r="J36" s="14"/>
    </row>
    <row r="37" spans="6:10" x14ac:dyDescent="0.2">
      <c r="F37" s="13"/>
      <c r="G37" s="14"/>
      <c r="H37" s="14"/>
      <c r="I37" s="14"/>
      <c r="J37" s="14"/>
    </row>
    <row r="38" spans="6:10" x14ac:dyDescent="0.2">
      <c r="F38" s="13"/>
      <c r="G38" s="14"/>
      <c r="H38" s="14"/>
      <c r="I38" s="14"/>
      <c r="J38" s="14"/>
    </row>
    <row r="39" spans="6:10" x14ac:dyDescent="0.2">
      <c r="F39" s="13"/>
      <c r="G39" s="14"/>
      <c r="H39" s="14"/>
      <c r="I39" s="14"/>
      <c r="J39" s="14"/>
    </row>
    <row r="40" spans="6:10" x14ac:dyDescent="0.2">
      <c r="F40" s="13"/>
      <c r="G40" s="14"/>
      <c r="H40" s="14"/>
      <c r="I40" s="14"/>
      <c r="J40" s="14"/>
    </row>
    <row r="41" spans="6:10" x14ac:dyDescent="0.2">
      <c r="F41" s="13"/>
      <c r="G41" s="14"/>
      <c r="H41" s="14"/>
      <c r="I41" s="14"/>
      <c r="J41" s="14"/>
    </row>
    <row r="42" spans="6:10" x14ac:dyDescent="0.2">
      <c r="F42" s="13"/>
      <c r="G42" s="14"/>
      <c r="H42" s="14"/>
      <c r="I42" s="14"/>
      <c r="J42" s="14"/>
    </row>
    <row r="43" spans="6:10" x14ac:dyDescent="0.2">
      <c r="F43" s="13"/>
      <c r="G43" s="14"/>
      <c r="H43" s="14"/>
      <c r="I43" s="14"/>
      <c r="J43" s="14"/>
    </row>
    <row r="44" spans="6:10" x14ac:dyDescent="0.2">
      <c r="F44" s="13"/>
      <c r="G44" s="14"/>
      <c r="H44" s="14"/>
      <c r="I44" s="14"/>
      <c r="J44" s="14"/>
    </row>
    <row r="45" spans="6:10" x14ac:dyDescent="0.2">
      <c r="F45" s="13"/>
      <c r="G45" s="14"/>
      <c r="H45" s="14"/>
      <c r="I45" s="14"/>
      <c r="J45" s="14"/>
    </row>
    <row r="46" spans="6:10" x14ac:dyDescent="0.2">
      <c r="F46" s="13"/>
      <c r="G46" s="14"/>
      <c r="H46" s="14"/>
      <c r="I46" s="14"/>
      <c r="J46" s="14"/>
    </row>
    <row r="47" spans="6:10" x14ac:dyDescent="0.2">
      <c r="F47" s="13"/>
      <c r="G47" s="14"/>
      <c r="H47" s="14"/>
      <c r="I47" s="14"/>
      <c r="J47" s="14"/>
    </row>
    <row r="48" spans="6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pane ySplit="3" topLeftCell="A4" activePane="bottomLeft" state="frozen"/>
      <selection activeCell="B23" sqref="B23:B29"/>
      <selection pane="bottomLeft" activeCell="C27" sqref="C27"/>
    </sheetView>
  </sheetViews>
  <sheetFormatPr defaultRowHeight="12.75" x14ac:dyDescent="0.2"/>
  <cols>
    <col min="1" max="1" width="3.7109375" style="64" customWidth="1"/>
    <col min="2" max="2" width="63.140625" style="63" customWidth="1"/>
    <col min="3" max="3" width="11" style="64" customWidth="1"/>
    <col min="4" max="4" width="5.85546875" style="64" customWidth="1"/>
    <col min="5" max="5" width="9.7109375" style="11" customWidth="1"/>
    <col min="6" max="6" width="4.85546875" style="12" customWidth="1"/>
    <col min="7" max="7" width="9" style="11" customWidth="1"/>
    <col min="8" max="8" width="10.5703125" style="11" customWidth="1"/>
    <col min="9" max="9" width="9" style="11" customWidth="1"/>
    <col min="10" max="10" width="11" style="11" customWidth="1"/>
    <col min="11" max="16384" width="9.140625" style="64"/>
  </cols>
  <sheetData>
    <row r="1" spans="1:11" x14ac:dyDescent="0.2">
      <c r="A1" s="168" t="s">
        <v>100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x14ac:dyDescent="0.2">
      <c r="A2" s="116"/>
      <c r="B2" s="118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51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ht="38.25" x14ac:dyDescent="0.2">
      <c r="A4" s="7">
        <v>1</v>
      </c>
      <c r="B4" s="8" t="s">
        <v>37</v>
      </c>
      <c r="C4" s="130" t="s">
        <v>17</v>
      </c>
      <c r="D4" s="126">
        <v>20</v>
      </c>
      <c r="E4" s="17"/>
      <c r="F4" s="18">
        <v>0.08</v>
      </c>
      <c r="G4" s="35">
        <f t="shared" ref="G4:G7" si="0">E4*F4</f>
        <v>0</v>
      </c>
      <c r="H4" s="19">
        <f t="shared" ref="H4:H7" si="1">E4+G4</f>
        <v>0</v>
      </c>
      <c r="I4" s="19">
        <f t="shared" ref="I4:I7" si="2">D4*E4</f>
        <v>0</v>
      </c>
      <c r="J4" s="19">
        <f t="shared" ref="J4:J7" si="3">D4*G4</f>
        <v>0</v>
      </c>
      <c r="K4" s="19">
        <f t="shared" ref="K4:K7" si="4">I4+J4</f>
        <v>0</v>
      </c>
    </row>
    <row r="5" spans="1:11" s="65" customFormat="1" ht="25.5" x14ac:dyDescent="0.2">
      <c r="A5" s="7">
        <v>2</v>
      </c>
      <c r="B5" s="8" t="s">
        <v>38</v>
      </c>
      <c r="C5" s="130" t="s">
        <v>17</v>
      </c>
      <c r="D5" s="126">
        <v>20</v>
      </c>
      <c r="E5" s="17"/>
      <c r="F5" s="18">
        <v>0.08</v>
      </c>
      <c r="G5" s="35">
        <f t="shared" si="0"/>
        <v>0</v>
      </c>
      <c r="H5" s="19">
        <f t="shared" si="1"/>
        <v>0</v>
      </c>
      <c r="I5" s="19">
        <f t="shared" si="2"/>
        <v>0</v>
      </c>
      <c r="J5" s="19">
        <f t="shared" si="3"/>
        <v>0</v>
      </c>
      <c r="K5" s="19">
        <f t="shared" si="4"/>
        <v>0</v>
      </c>
    </row>
    <row r="6" spans="1:11" s="65" customFormat="1" ht="38.25" x14ac:dyDescent="0.2">
      <c r="A6" s="7">
        <v>3</v>
      </c>
      <c r="B6" s="8" t="s">
        <v>39</v>
      </c>
      <c r="C6" s="130" t="s">
        <v>17</v>
      </c>
      <c r="D6" s="126">
        <v>20</v>
      </c>
      <c r="E6" s="17"/>
      <c r="F6" s="18">
        <v>0.08</v>
      </c>
      <c r="G6" s="35">
        <f t="shared" si="0"/>
        <v>0</v>
      </c>
      <c r="H6" s="19">
        <f t="shared" si="1"/>
        <v>0</v>
      </c>
      <c r="I6" s="19">
        <f t="shared" si="2"/>
        <v>0</v>
      </c>
      <c r="J6" s="19">
        <f t="shared" si="3"/>
        <v>0</v>
      </c>
      <c r="K6" s="19">
        <f t="shared" si="4"/>
        <v>0</v>
      </c>
    </row>
    <row r="7" spans="1:11" x14ac:dyDescent="0.2">
      <c r="A7" s="7">
        <v>4</v>
      </c>
      <c r="B7" s="8" t="s">
        <v>155</v>
      </c>
      <c r="C7" s="126" t="s">
        <v>17</v>
      </c>
      <c r="D7" s="126">
        <v>20</v>
      </c>
      <c r="E7" s="17"/>
      <c r="F7" s="18">
        <v>0.08</v>
      </c>
      <c r="G7" s="35">
        <f t="shared" si="0"/>
        <v>0</v>
      </c>
      <c r="H7" s="19">
        <f t="shared" si="1"/>
        <v>0</v>
      </c>
      <c r="I7" s="19">
        <f t="shared" si="2"/>
        <v>0</v>
      </c>
      <c r="J7" s="19">
        <f t="shared" si="3"/>
        <v>0</v>
      </c>
      <c r="K7" s="19">
        <f t="shared" si="4"/>
        <v>0</v>
      </c>
    </row>
    <row r="8" spans="1:11" ht="15" customHeight="1" x14ac:dyDescent="0.2">
      <c r="A8" s="22"/>
      <c r="B8" s="23" t="s">
        <v>10</v>
      </c>
      <c r="C8" s="23"/>
      <c r="D8" s="23"/>
      <c r="E8" s="23"/>
      <c r="F8" s="23"/>
      <c r="G8" s="23"/>
      <c r="H8" s="36"/>
      <c r="I8" s="21">
        <f>SUM(I4:I7)</f>
        <v>0</v>
      </c>
      <c r="J8" s="21">
        <f>SUM(J4:J7)</f>
        <v>0</v>
      </c>
      <c r="K8" s="21">
        <f>SUM(K4:K7)</f>
        <v>0</v>
      </c>
    </row>
    <row r="9" spans="1:11" x14ac:dyDescent="0.2">
      <c r="F9" s="13"/>
      <c r="G9" s="14"/>
      <c r="H9" s="14"/>
      <c r="I9" s="14"/>
      <c r="J9" s="14"/>
    </row>
    <row r="10" spans="1:11" x14ac:dyDescent="0.2">
      <c r="A10" s="173" t="s">
        <v>179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x14ac:dyDescent="0.2">
      <c r="F19" s="13"/>
      <c r="G19" s="14"/>
      <c r="H19" s="14"/>
      <c r="I19" s="14"/>
      <c r="J19" s="14"/>
    </row>
    <row r="20" spans="1:11" x14ac:dyDescent="0.2">
      <c r="F20" s="13"/>
      <c r="G20" s="123" t="s">
        <v>185</v>
      </c>
      <c r="H20" s="123"/>
      <c r="I20" s="123"/>
      <c r="J20" s="124"/>
    </row>
    <row r="21" spans="1:11" x14ac:dyDescent="0.2">
      <c r="F21" s="13"/>
      <c r="G21" s="123" t="s">
        <v>186</v>
      </c>
      <c r="H21" s="123"/>
      <c r="I21" s="123"/>
      <c r="J21" s="124"/>
    </row>
    <row r="22" spans="1:11" x14ac:dyDescent="0.2">
      <c r="F22" s="13"/>
      <c r="G22" s="14"/>
      <c r="H22" s="14"/>
      <c r="I22" s="14"/>
      <c r="J22" s="14"/>
    </row>
    <row r="23" spans="1:11" x14ac:dyDescent="0.2">
      <c r="F23" s="13"/>
      <c r="G23" s="14"/>
      <c r="H23" s="14"/>
      <c r="I23" s="14"/>
      <c r="J23" s="14"/>
    </row>
    <row r="24" spans="1:11" s="82" customFormat="1" x14ac:dyDescent="0.2">
      <c r="B24" s="81"/>
      <c r="E24" s="11"/>
      <c r="F24" s="13"/>
      <c r="G24" s="14"/>
      <c r="H24" s="14"/>
      <c r="I24" s="14"/>
      <c r="J24" s="14"/>
    </row>
    <row r="25" spans="1:11" s="82" customFormat="1" x14ac:dyDescent="0.2">
      <c r="B25" s="81"/>
      <c r="E25" s="11"/>
      <c r="F25" s="13"/>
      <c r="G25" s="14"/>
      <c r="H25" s="14"/>
      <c r="I25" s="14"/>
      <c r="J25" s="14"/>
    </row>
    <row r="26" spans="1:11" s="82" customFormat="1" x14ac:dyDescent="0.2">
      <c r="B26" s="81"/>
      <c r="E26" s="11"/>
      <c r="F26" s="13"/>
      <c r="G26" s="14"/>
      <c r="H26" s="14"/>
      <c r="I26" s="14"/>
      <c r="J26" s="14"/>
    </row>
    <row r="27" spans="1:11" s="82" customFormat="1" x14ac:dyDescent="0.2">
      <c r="B27" s="81"/>
      <c r="E27" s="11"/>
      <c r="F27" s="13"/>
      <c r="G27" s="14"/>
      <c r="H27" s="14"/>
      <c r="I27" s="14"/>
      <c r="J27" s="14"/>
    </row>
    <row r="28" spans="1:11" s="82" customFormat="1" x14ac:dyDescent="0.2">
      <c r="B28" s="81"/>
      <c r="E28" s="11"/>
      <c r="F28" s="13"/>
      <c r="G28" s="14"/>
      <c r="H28" s="14"/>
      <c r="I28" s="14"/>
      <c r="J28" s="14"/>
    </row>
    <row r="29" spans="1:11" s="82" customFormat="1" x14ac:dyDescent="0.2">
      <c r="B29" s="81"/>
      <c r="E29" s="11"/>
      <c r="F29" s="13"/>
      <c r="G29" s="14"/>
      <c r="H29" s="14"/>
      <c r="I29" s="14"/>
      <c r="J29" s="14"/>
    </row>
    <row r="30" spans="1:11" s="82" customFormat="1" x14ac:dyDescent="0.2">
      <c r="B30" s="81"/>
      <c r="E30" s="11"/>
      <c r="F30" s="13"/>
      <c r="G30" s="14"/>
      <c r="H30" s="14"/>
      <c r="I30" s="14"/>
      <c r="J30" s="14"/>
    </row>
    <row r="31" spans="1:11" x14ac:dyDescent="0.2">
      <c r="F31" s="13"/>
      <c r="G31" s="14"/>
      <c r="H31" s="14"/>
      <c r="I31" s="14"/>
      <c r="J31" s="14"/>
    </row>
    <row r="32" spans="1:11" x14ac:dyDescent="0.2">
      <c r="F32" s="13"/>
      <c r="G32" s="14"/>
      <c r="H32" s="14"/>
      <c r="I32" s="14"/>
      <c r="J32" s="14"/>
    </row>
    <row r="33" spans="6:10" x14ac:dyDescent="0.2">
      <c r="F33" s="13"/>
      <c r="G33" s="14"/>
      <c r="H33" s="14"/>
      <c r="I33" s="14"/>
      <c r="J33" s="14"/>
    </row>
    <row r="34" spans="6:10" x14ac:dyDescent="0.2">
      <c r="F34" s="13"/>
      <c r="G34" s="14"/>
      <c r="H34" s="14"/>
      <c r="I34" s="14"/>
      <c r="J34" s="14"/>
    </row>
    <row r="35" spans="6:10" x14ac:dyDescent="0.2">
      <c r="F35" s="13"/>
      <c r="G35" s="14"/>
      <c r="H35" s="14"/>
      <c r="I35" s="14"/>
      <c r="J35" s="14"/>
    </row>
    <row r="36" spans="6:10" x14ac:dyDescent="0.2">
      <c r="F36" s="13"/>
      <c r="G36" s="14"/>
      <c r="H36" s="14"/>
      <c r="I36" s="14"/>
      <c r="J36" s="14"/>
    </row>
    <row r="37" spans="6:10" x14ac:dyDescent="0.2">
      <c r="F37" s="13"/>
      <c r="G37" s="14"/>
      <c r="H37" s="14"/>
      <c r="I37" s="14"/>
      <c r="J37" s="14"/>
    </row>
    <row r="38" spans="6:10" x14ac:dyDescent="0.2">
      <c r="F38" s="13"/>
      <c r="G38" s="14"/>
      <c r="H38" s="14"/>
      <c r="I38" s="14"/>
      <c r="J38" s="14"/>
    </row>
    <row r="39" spans="6:10" x14ac:dyDescent="0.2">
      <c r="F39" s="13"/>
      <c r="G39" s="14"/>
      <c r="H39" s="14"/>
      <c r="I39" s="14"/>
      <c r="J39" s="14"/>
    </row>
    <row r="40" spans="6:10" x14ac:dyDescent="0.2">
      <c r="F40" s="13"/>
      <c r="G40" s="14"/>
      <c r="H40" s="14"/>
      <c r="I40" s="14"/>
      <c r="J40" s="14"/>
    </row>
    <row r="41" spans="6:10" x14ac:dyDescent="0.2">
      <c r="F41" s="13"/>
      <c r="G41" s="14"/>
      <c r="H41" s="14"/>
      <c r="I41" s="14"/>
      <c r="J41" s="14"/>
    </row>
    <row r="42" spans="6:10" x14ac:dyDescent="0.2">
      <c r="F42" s="13"/>
      <c r="G42" s="14"/>
      <c r="H42" s="14"/>
      <c r="I42" s="14"/>
      <c r="J42" s="14"/>
    </row>
    <row r="43" spans="6:10" x14ac:dyDescent="0.2">
      <c r="F43" s="13"/>
      <c r="G43" s="14"/>
      <c r="H43" s="14"/>
      <c r="I43" s="14"/>
      <c r="J43" s="14"/>
    </row>
    <row r="44" spans="6:10" x14ac:dyDescent="0.2">
      <c r="F44" s="13"/>
      <c r="G44" s="14"/>
      <c r="H44" s="14"/>
      <c r="I44" s="14"/>
      <c r="J44" s="14"/>
    </row>
    <row r="45" spans="6:10" x14ac:dyDescent="0.2">
      <c r="F45" s="13"/>
      <c r="G45" s="14"/>
      <c r="H45" s="14"/>
      <c r="I45" s="14"/>
      <c r="J45" s="14"/>
    </row>
    <row r="46" spans="6:10" x14ac:dyDescent="0.2">
      <c r="F46" s="13"/>
      <c r="G46" s="14"/>
      <c r="H46" s="14"/>
      <c r="I46" s="14"/>
      <c r="J46" s="14"/>
    </row>
    <row r="47" spans="6:10" x14ac:dyDescent="0.2">
      <c r="F47" s="13"/>
      <c r="G47" s="14"/>
      <c r="H47" s="14"/>
      <c r="I47" s="14"/>
      <c r="J47" s="14"/>
    </row>
    <row r="48" spans="6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  <row r="72" spans="6:10" x14ac:dyDescent="0.2">
      <c r="F72" s="13"/>
      <c r="G72" s="14"/>
      <c r="H72" s="14"/>
      <c r="I72" s="14"/>
      <c r="J72" s="14"/>
    </row>
    <row r="73" spans="6:10" x14ac:dyDescent="0.2">
      <c r="F73" s="13"/>
      <c r="G73" s="14"/>
      <c r="H73" s="14"/>
      <c r="I73" s="14"/>
      <c r="J73" s="14"/>
    </row>
    <row r="74" spans="6:10" x14ac:dyDescent="0.2">
      <c r="F74" s="13"/>
      <c r="G74" s="14"/>
      <c r="H74" s="14"/>
      <c r="I74" s="14"/>
      <c r="J74" s="14"/>
    </row>
    <row r="75" spans="6:10" x14ac:dyDescent="0.2">
      <c r="F75" s="13"/>
      <c r="G75" s="14"/>
      <c r="H75" s="14"/>
      <c r="I75" s="14"/>
      <c r="J75" s="14"/>
    </row>
    <row r="76" spans="6:10" x14ac:dyDescent="0.2">
      <c r="F76" s="13"/>
      <c r="G76" s="14"/>
      <c r="H76" s="14"/>
      <c r="I76" s="14"/>
      <c r="J76" s="14"/>
    </row>
    <row r="77" spans="6:10" x14ac:dyDescent="0.2">
      <c r="F77" s="13"/>
      <c r="G77" s="14"/>
      <c r="H77" s="14"/>
      <c r="I77" s="14"/>
      <c r="J77" s="14"/>
    </row>
    <row r="78" spans="6:10" x14ac:dyDescent="0.2">
      <c r="F78" s="13"/>
      <c r="G78" s="14"/>
      <c r="H78" s="14"/>
      <c r="I78" s="14"/>
      <c r="J78" s="14"/>
    </row>
    <row r="79" spans="6:10" x14ac:dyDescent="0.2">
      <c r="F79" s="13"/>
      <c r="G79" s="14"/>
      <c r="H79" s="14"/>
      <c r="I79" s="14"/>
      <c r="J79" s="14"/>
    </row>
    <row r="80" spans="6:10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  <row r="82" spans="6:10" x14ac:dyDescent="0.2">
      <c r="F82" s="13"/>
      <c r="G82" s="14"/>
      <c r="H82" s="14"/>
      <c r="I82" s="14"/>
      <c r="J82" s="14"/>
    </row>
    <row r="83" spans="6:10" x14ac:dyDescent="0.2">
      <c r="F83" s="13"/>
      <c r="G83" s="14"/>
      <c r="H83" s="14"/>
      <c r="I83" s="14"/>
      <c r="J83" s="14"/>
    </row>
    <row r="84" spans="6:10" x14ac:dyDescent="0.2">
      <c r="F84" s="13"/>
      <c r="G84" s="14"/>
      <c r="H84" s="14"/>
      <c r="I84" s="14"/>
      <c r="J84" s="14"/>
    </row>
  </sheetData>
  <mergeCells count="2">
    <mergeCell ref="A1:J1"/>
    <mergeCell ref="A10:K1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>
      <pane ySplit="3" topLeftCell="A4" activePane="bottomLeft" state="frozen"/>
      <selection activeCell="B23" sqref="B23:B29"/>
      <selection pane="bottomLeft" activeCell="B2" sqref="B2"/>
    </sheetView>
  </sheetViews>
  <sheetFormatPr defaultRowHeight="12.75" x14ac:dyDescent="0.2"/>
  <cols>
    <col min="1" max="1" width="3.7109375" style="30" customWidth="1"/>
    <col min="2" max="2" width="59.28515625" style="29" customWidth="1"/>
    <col min="3" max="3" width="9.7109375" style="30" customWidth="1"/>
    <col min="4" max="4" width="7.7109375" style="30" customWidth="1"/>
    <col min="5" max="5" width="11.85546875" style="11" customWidth="1"/>
    <col min="6" max="6" width="6.85546875" style="12" customWidth="1"/>
    <col min="7" max="7" width="9" style="11" customWidth="1"/>
    <col min="8" max="8" width="12.28515625" style="11" customWidth="1"/>
    <col min="9" max="9" width="9" style="11" customWidth="1"/>
    <col min="10" max="10" width="11" style="11" customWidth="1"/>
    <col min="11" max="11" width="10.140625" style="30" bestFit="1" customWidth="1"/>
    <col min="12" max="16384" width="9.140625" style="30"/>
  </cols>
  <sheetData>
    <row r="1" spans="1:11" x14ac:dyDescent="0.2">
      <c r="A1" s="168" t="s">
        <v>181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20" customFormat="1" x14ac:dyDescent="0.2">
      <c r="A2" s="116"/>
      <c r="B2" s="118" t="s">
        <v>191</v>
      </c>
      <c r="C2" s="116"/>
      <c r="D2" s="116"/>
      <c r="E2" s="116"/>
      <c r="F2" s="116"/>
      <c r="G2" s="116"/>
      <c r="H2" s="116"/>
      <c r="I2" s="116"/>
      <c r="J2" s="116"/>
    </row>
    <row r="3" spans="1:11" s="6" customFormat="1" ht="38.25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7</v>
      </c>
      <c r="F3" s="5" t="s">
        <v>4</v>
      </c>
      <c r="G3" s="34" t="s">
        <v>29</v>
      </c>
      <c r="H3" s="4" t="s">
        <v>5</v>
      </c>
      <c r="I3" s="4" t="s">
        <v>6</v>
      </c>
      <c r="J3" s="4" t="s">
        <v>8</v>
      </c>
      <c r="K3" s="4" t="s">
        <v>9</v>
      </c>
    </row>
    <row r="4" spans="1:11" x14ac:dyDescent="0.2">
      <c r="A4" s="16"/>
      <c r="B4" s="8"/>
      <c r="C4" s="15"/>
      <c r="D4" s="16"/>
      <c r="E4" s="17"/>
      <c r="F4" s="18"/>
      <c r="G4" s="35"/>
      <c r="H4" s="19"/>
      <c r="I4" s="19"/>
      <c r="J4" s="19"/>
      <c r="K4" s="19"/>
    </row>
    <row r="5" spans="1:11" s="75" customFormat="1" ht="107.25" customHeight="1" x14ac:dyDescent="0.25">
      <c r="A5" s="126">
        <v>1</v>
      </c>
      <c r="B5" s="121" t="s">
        <v>81</v>
      </c>
      <c r="C5" s="126" t="s">
        <v>11</v>
      </c>
      <c r="D5" s="126">
        <v>14</v>
      </c>
      <c r="E5" s="17"/>
      <c r="F5" s="143">
        <v>0.08</v>
      </c>
      <c r="G5" s="144">
        <f t="shared" ref="G5:G7" si="0">E5*F5</f>
        <v>0</v>
      </c>
      <c r="H5" s="145">
        <f>E5+G5</f>
        <v>0</v>
      </c>
      <c r="I5" s="145">
        <f t="shared" ref="I5:I7" si="1">D5*E5</f>
        <v>0</v>
      </c>
      <c r="J5" s="145">
        <f t="shared" ref="J5:J7" si="2">D5*G5</f>
        <v>0</v>
      </c>
      <c r="K5" s="145">
        <f t="shared" ref="K5:K7" si="3">I5+J5</f>
        <v>0</v>
      </c>
    </row>
    <row r="6" spans="1:11" s="75" customFormat="1" ht="93.75" customHeight="1" x14ac:dyDescent="0.25">
      <c r="A6" s="126">
        <v>2</v>
      </c>
      <c r="B6" s="121" t="s">
        <v>82</v>
      </c>
      <c r="C6" s="126" t="s">
        <v>11</v>
      </c>
      <c r="D6" s="126">
        <v>6</v>
      </c>
      <c r="E6" s="17"/>
      <c r="F6" s="143">
        <v>0.08</v>
      </c>
      <c r="G6" s="144">
        <f t="shared" si="0"/>
        <v>0</v>
      </c>
      <c r="H6" s="145">
        <f>E6+G6</f>
        <v>0</v>
      </c>
      <c r="I6" s="145">
        <f t="shared" si="1"/>
        <v>0</v>
      </c>
      <c r="J6" s="145">
        <f t="shared" si="2"/>
        <v>0</v>
      </c>
      <c r="K6" s="145">
        <f t="shared" si="3"/>
        <v>0</v>
      </c>
    </row>
    <row r="7" spans="1:11" s="75" customFormat="1" ht="43.5" customHeight="1" x14ac:dyDescent="0.25">
      <c r="A7" s="126">
        <v>3</v>
      </c>
      <c r="B7" s="121" t="s">
        <v>84</v>
      </c>
      <c r="C7" s="126" t="s">
        <v>11</v>
      </c>
      <c r="D7" s="126">
        <v>6</v>
      </c>
      <c r="E7" s="17"/>
      <c r="F7" s="143">
        <v>0.08</v>
      </c>
      <c r="G7" s="144">
        <f t="shared" si="0"/>
        <v>0</v>
      </c>
      <c r="H7" s="145">
        <f>E7+G7</f>
        <v>0</v>
      </c>
      <c r="I7" s="145">
        <f t="shared" si="1"/>
        <v>0</v>
      </c>
      <c r="J7" s="145">
        <f t="shared" si="2"/>
        <v>0</v>
      </c>
      <c r="K7" s="145">
        <f t="shared" si="3"/>
        <v>0</v>
      </c>
    </row>
    <row r="8" spans="1:11" ht="178.5" x14ac:dyDescent="0.2">
      <c r="A8" s="126">
        <v>4</v>
      </c>
      <c r="B8" s="86" t="s">
        <v>83</v>
      </c>
      <c r="C8" s="126" t="s">
        <v>11</v>
      </c>
      <c r="D8" s="126">
        <v>4</v>
      </c>
      <c r="E8" s="17"/>
      <c r="F8" s="143">
        <v>0.08</v>
      </c>
      <c r="G8" s="144">
        <f t="shared" ref="G8" si="4">E8*F8</f>
        <v>0</v>
      </c>
      <c r="H8" s="145">
        <f>E8+G8</f>
        <v>0</v>
      </c>
      <c r="I8" s="145">
        <f t="shared" ref="I8" si="5">D8*E8</f>
        <v>0</v>
      </c>
      <c r="J8" s="145">
        <f t="shared" ref="J8" si="6">D8*G8</f>
        <v>0</v>
      </c>
      <c r="K8" s="145">
        <f t="shared" ref="K8" si="7">I8+J8</f>
        <v>0</v>
      </c>
    </row>
    <row r="9" spans="1:11" ht="15" customHeight="1" x14ac:dyDescent="0.2">
      <c r="A9" s="22"/>
      <c r="B9" s="23" t="s">
        <v>10</v>
      </c>
      <c r="C9" s="23"/>
      <c r="D9" s="23"/>
      <c r="E9" s="23"/>
      <c r="F9" s="23"/>
      <c r="G9" s="23"/>
      <c r="H9" s="36"/>
      <c r="I9" s="21">
        <f>SUM(I4:I8)</f>
        <v>0</v>
      </c>
      <c r="J9" s="21">
        <f>SUM(J4:J8)</f>
        <v>0</v>
      </c>
      <c r="K9" s="21">
        <f>SUM(K4:K8)</f>
        <v>0</v>
      </c>
    </row>
    <row r="10" spans="1:11" ht="9" customHeight="1" x14ac:dyDescent="0.2">
      <c r="F10" s="13"/>
      <c r="G10" s="14"/>
      <c r="H10" s="14"/>
      <c r="I10" s="14"/>
      <c r="J10" s="14"/>
    </row>
    <row r="11" spans="1:11" ht="12.75" customHeight="1" x14ac:dyDescent="0.2">
      <c r="A11" s="173" t="s">
        <v>180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x14ac:dyDescent="0.2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</row>
    <row r="13" spans="1:1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</row>
    <row r="14" spans="1:11" x14ac:dyDescent="0.2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1" x14ac:dyDescent="0.2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ht="14.25" customHeight="1" x14ac:dyDescent="0.2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2:10" x14ac:dyDescent="0.2">
      <c r="F17" s="13"/>
      <c r="G17" s="14"/>
      <c r="H17" s="14"/>
      <c r="I17" s="14"/>
      <c r="J17" s="14"/>
    </row>
    <row r="18" spans="2:10" x14ac:dyDescent="0.2">
      <c r="F18" s="13"/>
      <c r="G18" s="123" t="s">
        <v>185</v>
      </c>
      <c r="H18" s="123"/>
      <c r="I18" s="123"/>
      <c r="J18" s="124"/>
    </row>
    <row r="19" spans="2:10" x14ac:dyDescent="0.2">
      <c r="F19" s="13"/>
      <c r="G19" s="123" t="s">
        <v>186</v>
      </c>
      <c r="H19" s="123"/>
      <c r="I19" s="123"/>
      <c r="J19" s="124"/>
    </row>
    <row r="20" spans="2:10" x14ac:dyDescent="0.2">
      <c r="F20" s="13"/>
      <c r="G20" s="14"/>
      <c r="H20" s="14"/>
      <c r="I20" s="14"/>
      <c r="J20" s="14"/>
    </row>
    <row r="21" spans="2:10" x14ac:dyDescent="0.2">
      <c r="F21" s="13"/>
      <c r="G21" s="14"/>
      <c r="H21" s="14"/>
      <c r="I21" s="14"/>
      <c r="J21" s="14"/>
    </row>
    <row r="22" spans="2:10" x14ac:dyDescent="0.2">
      <c r="F22" s="13"/>
      <c r="G22" s="14"/>
      <c r="H22" s="14"/>
      <c r="I22" s="14"/>
      <c r="J22" s="14"/>
    </row>
    <row r="23" spans="2:10" x14ac:dyDescent="0.2">
      <c r="F23" s="13"/>
      <c r="G23" s="14"/>
      <c r="H23" s="14"/>
      <c r="I23" s="14"/>
      <c r="J23" s="14"/>
    </row>
    <row r="24" spans="2:10" s="82" customFormat="1" x14ac:dyDescent="0.2">
      <c r="B24" s="81"/>
      <c r="E24" s="11"/>
      <c r="F24" s="13"/>
      <c r="G24" s="14"/>
      <c r="H24" s="14"/>
      <c r="I24" s="14"/>
      <c r="J24" s="14"/>
    </row>
    <row r="25" spans="2:10" s="82" customFormat="1" x14ac:dyDescent="0.2">
      <c r="B25" s="81"/>
      <c r="E25" s="11"/>
      <c r="F25" s="13"/>
      <c r="G25" s="14"/>
      <c r="H25" s="14"/>
      <c r="I25" s="14"/>
      <c r="J25" s="14"/>
    </row>
    <row r="26" spans="2:10" s="82" customFormat="1" x14ac:dyDescent="0.2">
      <c r="B26" s="81"/>
      <c r="E26" s="11"/>
      <c r="F26" s="13"/>
      <c r="G26" s="14"/>
      <c r="H26" s="14"/>
      <c r="I26" s="14"/>
      <c r="J26" s="14"/>
    </row>
    <row r="27" spans="2:10" s="82" customFormat="1" x14ac:dyDescent="0.2">
      <c r="B27" s="81"/>
      <c r="E27" s="11"/>
      <c r="F27" s="13"/>
      <c r="G27" s="14"/>
      <c r="H27" s="14"/>
      <c r="I27" s="14"/>
      <c r="J27" s="14"/>
    </row>
    <row r="28" spans="2:10" s="82" customFormat="1" x14ac:dyDescent="0.2">
      <c r="B28" s="81"/>
      <c r="E28" s="11"/>
      <c r="F28" s="13"/>
      <c r="G28" s="14"/>
      <c r="H28" s="14"/>
      <c r="I28" s="14"/>
      <c r="J28" s="14"/>
    </row>
    <row r="29" spans="2:10" s="82" customFormat="1" x14ac:dyDescent="0.2">
      <c r="B29" s="81"/>
      <c r="E29" s="11"/>
      <c r="F29" s="13"/>
      <c r="G29" s="14"/>
      <c r="H29" s="14"/>
      <c r="I29" s="14"/>
      <c r="J29" s="14"/>
    </row>
    <row r="30" spans="2:10" s="82" customFormat="1" x14ac:dyDescent="0.2">
      <c r="B30" s="81"/>
      <c r="E30" s="11"/>
      <c r="F30" s="13"/>
      <c r="G30" s="14"/>
      <c r="H30" s="14"/>
      <c r="I30" s="14"/>
      <c r="J30" s="14"/>
    </row>
    <row r="31" spans="2:10" s="82" customFormat="1" x14ac:dyDescent="0.2">
      <c r="B31" s="8"/>
      <c r="E31" s="11"/>
      <c r="F31" s="13"/>
      <c r="G31" s="14"/>
      <c r="H31" s="14"/>
      <c r="I31" s="14"/>
      <c r="J31" s="14"/>
    </row>
    <row r="32" spans="2:10" s="82" customFormat="1" x14ac:dyDescent="0.2">
      <c r="B32" s="8"/>
      <c r="E32" s="11"/>
      <c r="F32" s="13"/>
      <c r="G32" s="14"/>
      <c r="H32" s="14"/>
      <c r="I32" s="14"/>
      <c r="J32" s="14"/>
    </row>
    <row r="33" spans="2:10" s="82" customFormat="1" x14ac:dyDescent="0.2">
      <c r="B33" s="8"/>
      <c r="E33" s="11"/>
      <c r="F33" s="13"/>
      <c r="G33" s="14"/>
      <c r="H33" s="14"/>
      <c r="I33" s="14"/>
      <c r="J33" s="14"/>
    </row>
    <row r="34" spans="2:10" s="82" customFormat="1" x14ac:dyDescent="0.2">
      <c r="B34" s="8"/>
      <c r="E34" s="11"/>
      <c r="F34" s="13"/>
      <c r="G34" s="14"/>
      <c r="H34" s="14"/>
      <c r="I34" s="14"/>
      <c r="J34" s="14"/>
    </row>
    <row r="35" spans="2:10" s="82" customFormat="1" x14ac:dyDescent="0.2">
      <c r="B35" s="8"/>
      <c r="E35" s="11"/>
      <c r="F35" s="13"/>
      <c r="G35" s="14"/>
      <c r="H35" s="14"/>
      <c r="I35" s="14"/>
      <c r="J35" s="14"/>
    </row>
    <row r="36" spans="2:10" s="82" customFormat="1" x14ac:dyDescent="0.2">
      <c r="B36" s="8"/>
      <c r="E36" s="11"/>
      <c r="F36" s="13"/>
      <c r="G36" s="14"/>
      <c r="H36" s="14"/>
      <c r="I36" s="14"/>
      <c r="J36" s="14"/>
    </row>
    <row r="37" spans="2:10" s="82" customFormat="1" x14ac:dyDescent="0.2">
      <c r="B37" s="8"/>
      <c r="E37" s="11"/>
      <c r="F37" s="13"/>
      <c r="G37" s="14"/>
      <c r="H37" s="14"/>
      <c r="I37" s="14"/>
      <c r="J37" s="14"/>
    </row>
    <row r="38" spans="2:10" x14ac:dyDescent="0.2">
      <c r="F38" s="13"/>
      <c r="G38" s="14"/>
      <c r="H38" s="14"/>
      <c r="I38" s="14"/>
      <c r="J38" s="14"/>
    </row>
    <row r="39" spans="2:10" x14ac:dyDescent="0.2">
      <c r="F39" s="13"/>
      <c r="G39" s="14"/>
      <c r="H39" s="14"/>
      <c r="I39" s="14"/>
      <c r="J39" s="14"/>
    </row>
    <row r="40" spans="2:10" x14ac:dyDescent="0.2">
      <c r="F40" s="13"/>
      <c r="G40" s="14"/>
      <c r="H40" s="14"/>
      <c r="I40" s="14"/>
      <c r="J40" s="14"/>
    </row>
    <row r="41" spans="2:10" x14ac:dyDescent="0.2">
      <c r="F41" s="13"/>
      <c r="G41" s="14"/>
      <c r="H41" s="14"/>
      <c r="I41" s="14"/>
      <c r="J41" s="14"/>
    </row>
    <row r="42" spans="2:10" x14ac:dyDescent="0.2">
      <c r="F42" s="13"/>
      <c r="G42" s="14"/>
      <c r="H42" s="14"/>
      <c r="I42" s="14"/>
      <c r="J42" s="14"/>
    </row>
    <row r="43" spans="2:10" x14ac:dyDescent="0.2">
      <c r="F43" s="13"/>
      <c r="G43" s="14"/>
      <c r="H43" s="14"/>
      <c r="I43" s="14"/>
      <c r="J43" s="14"/>
    </row>
    <row r="44" spans="2:10" x14ac:dyDescent="0.2">
      <c r="F44" s="13"/>
      <c r="G44" s="14"/>
      <c r="H44" s="14"/>
      <c r="I44" s="14"/>
      <c r="J44" s="14"/>
    </row>
    <row r="45" spans="2:10" x14ac:dyDescent="0.2">
      <c r="F45" s="13"/>
      <c r="G45" s="14"/>
      <c r="H45" s="14"/>
      <c r="I45" s="14"/>
      <c r="J45" s="14"/>
    </row>
    <row r="46" spans="2:10" x14ac:dyDescent="0.2">
      <c r="F46" s="13"/>
      <c r="G46" s="14"/>
      <c r="H46" s="14"/>
      <c r="I46" s="14"/>
      <c r="J46" s="14"/>
    </row>
    <row r="47" spans="2:10" x14ac:dyDescent="0.2">
      <c r="F47" s="13"/>
      <c r="G47" s="14"/>
      <c r="H47" s="14"/>
      <c r="I47" s="14"/>
      <c r="J47" s="14"/>
    </row>
    <row r="48" spans="2:10" x14ac:dyDescent="0.2">
      <c r="F48" s="13"/>
      <c r="G48" s="14"/>
      <c r="H48" s="14"/>
      <c r="I48" s="14"/>
      <c r="J48" s="14"/>
    </row>
    <row r="49" spans="6:10" x14ac:dyDescent="0.2">
      <c r="F49" s="13"/>
      <c r="G49" s="14"/>
      <c r="H49" s="14"/>
      <c r="I49" s="14"/>
      <c r="J49" s="14"/>
    </row>
    <row r="50" spans="6:10" x14ac:dyDescent="0.2">
      <c r="F50" s="13"/>
      <c r="G50" s="14"/>
      <c r="H50" s="14"/>
      <c r="I50" s="14"/>
      <c r="J50" s="14"/>
    </row>
    <row r="51" spans="6:10" x14ac:dyDescent="0.2">
      <c r="F51" s="13"/>
      <c r="G51" s="14"/>
      <c r="H51" s="14"/>
      <c r="I51" s="14"/>
      <c r="J51" s="14"/>
    </row>
    <row r="52" spans="6:10" x14ac:dyDescent="0.2">
      <c r="F52" s="13"/>
      <c r="G52" s="14"/>
      <c r="H52" s="14"/>
      <c r="I52" s="14"/>
      <c r="J52" s="14"/>
    </row>
    <row r="53" spans="6:10" x14ac:dyDescent="0.2">
      <c r="F53" s="13"/>
      <c r="G53" s="14"/>
      <c r="H53" s="14"/>
      <c r="I53" s="14"/>
      <c r="J53" s="14"/>
    </row>
    <row r="54" spans="6:10" x14ac:dyDescent="0.2">
      <c r="F54" s="13"/>
      <c r="G54" s="14"/>
      <c r="H54" s="14"/>
      <c r="I54" s="14"/>
      <c r="J54" s="14"/>
    </row>
    <row r="55" spans="6:10" x14ac:dyDescent="0.2">
      <c r="F55" s="13"/>
      <c r="G55" s="14"/>
      <c r="H55" s="14"/>
      <c r="I55" s="14"/>
      <c r="J55" s="14"/>
    </row>
    <row r="56" spans="6:10" x14ac:dyDescent="0.2">
      <c r="F56" s="13"/>
      <c r="G56" s="14"/>
      <c r="H56" s="14"/>
      <c r="I56" s="14"/>
      <c r="J56" s="14"/>
    </row>
    <row r="57" spans="6:10" x14ac:dyDescent="0.2">
      <c r="F57" s="13"/>
      <c r="G57" s="14"/>
      <c r="H57" s="14"/>
      <c r="I57" s="14"/>
      <c r="J57" s="14"/>
    </row>
    <row r="58" spans="6:10" x14ac:dyDescent="0.2">
      <c r="F58" s="13"/>
      <c r="G58" s="14"/>
      <c r="H58" s="14"/>
      <c r="I58" s="14"/>
      <c r="J58" s="14"/>
    </row>
    <row r="59" spans="6:10" x14ac:dyDescent="0.2">
      <c r="F59" s="13"/>
      <c r="G59" s="14"/>
      <c r="H59" s="14"/>
      <c r="I59" s="14"/>
      <c r="J59" s="14"/>
    </row>
    <row r="60" spans="6:10" x14ac:dyDescent="0.2">
      <c r="F60" s="13"/>
      <c r="G60" s="14"/>
      <c r="H60" s="14"/>
      <c r="I60" s="14"/>
      <c r="J60" s="14"/>
    </row>
    <row r="61" spans="6:10" x14ac:dyDescent="0.2">
      <c r="F61" s="13"/>
      <c r="G61" s="14"/>
      <c r="H61" s="14"/>
      <c r="I61" s="14"/>
      <c r="J61" s="14"/>
    </row>
    <row r="62" spans="6:10" x14ac:dyDescent="0.2">
      <c r="F62" s="13"/>
      <c r="G62" s="14"/>
      <c r="H62" s="14"/>
      <c r="I62" s="14"/>
      <c r="J62" s="14"/>
    </row>
    <row r="63" spans="6:10" x14ac:dyDescent="0.2">
      <c r="F63" s="13"/>
      <c r="G63" s="14"/>
      <c r="H63" s="14"/>
      <c r="I63" s="14"/>
      <c r="J63" s="14"/>
    </row>
    <row r="64" spans="6:10" x14ac:dyDescent="0.2">
      <c r="F64" s="13"/>
      <c r="G64" s="14"/>
      <c r="H64" s="14"/>
      <c r="I64" s="14"/>
      <c r="J64" s="14"/>
    </row>
    <row r="65" spans="6:10" x14ac:dyDescent="0.2">
      <c r="F65" s="13"/>
      <c r="G65" s="14"/>
      <c r="H65" s="14"/>
      <c r="I65" s="14"/>
      <c r="J65" s="14"/>
    </row>
    <row r="66" spans="6:10" x14ac:dyDescent="0.2">
      <c r="F66" s="13"/>
      <c r="G66" s="14"/>
      <c r="H66" s="14"/>
      <c r="I66" s="14"/>
      <c r="J66" s="14"/>
    </row>
    <row r="67" spans="6:10" x14ac:dyDescent="0.2">
      <c r="F67" s="13"/>
      <c r="G67" s="14"/>
      <c r="H67" s="14"/>
      <c r="I67" s="14"/>
      <c r="J67" s="14"/>
    </row>
    <row r="68" spans="6:10" x14ac:dyDescent="0.2">
      <c r="F68" s="13"/>
      <c r="G68" s="14"/>
      <c r="H68" s="14"/>
      <c r="I68" s="14"/>
      <c r="J68" s="14"/>
    </row>
    <row r="69" spans="6:10" x14ac:dyDescent="0.2">
      <c r="F69" s="13"/>
      <c r="G69" s="14"/>
      <c r="H69" s="14"/>
      <c r="I69" s="14"/>
      <c r="J69" s="14"/>
    </row>
    <row r="70" spans="6:10" x14ac:dyDescent="0.2">
      <c r="F70" s="13"/>
      <c r="G70" s="14"/>
      <c r="H70" s="14"/>
      <c r="I70" s="14"/>
      <c r="J70" s="14"/>
    </row>
    <row r="71" spans="6:10" x14ac:dyDescent="0.2">
      <c r="F71" s="13"/>
      <c r="G71" s="14"/>
      <c r="H71" s="14"/>
      <c r="I71" s="14"/>
      <c r="J71" s="14"/>
    </row>
    <row r="72" spans="6:10" x14ac:dyDescent="0.2">
      <c r="F72" s="13"/>
      <c r="G72" s="14"/>
      <c r="H72" s="14"/>
      <c r="I72" s="14"/>
      <c r="J72" s="14"/>
    </row>
    <row r="73" spans="6:10" x14ac:dyDescent="0.2">
      <c r="F73" s="13"/>
      <c r="G73" s="14"/>
      <c r="H73" s="14"/>
      <c r="I73" s="14"/>
      <c r="J73" s="14"/>
    </row>
    <row r="74" spans="6:10" x14ac:dyDescent="0.2">
      <c r="F74" s="13"/>
      <c r="G74" s="14"/>
      <c r="H74" s="14"/>
      <c r="I74" s="14"/>
      <c r="J74" s="14"/>
    </row>
    <row r="75" spans="6:10" x14ac:dyDescent="0.2">
      <c r="F75" s="13"/>
      <c r="G75" s="14"/>
      <c r="H75" s="14"/>
      <c r="I75" s="14"/>
      <c r="J75" s="14"/>
    </row>
    <row r="76" spans="6:10" x14ac:dyDescent="0.2">
      <c r="F76" s="13"/>
      <c r="G76" s="14"/>
      <c r="H76" s="14"/>
      <c r="I76" s="14"/>
      <c r="J76" s="14"/>
    </row>
    <row r="77" spans="6:10" x14ac:dyDescent="0.2">
      <c r="F77" s="13"/>
      <c r="G77" s="14"/>
      <c r="H77" s="14"/>
      <c r="I77" s="14"/>
      <c r="J77" s="14"/>
    </row>
    <row r="78" spans="6:10" x14ac:dyDescent="0.2">
      <c r="F78" s="13"/>
      <c r="G78" s="14"/>
      <c r="H78" s="14"/>
      <c r="I78" s="14"/>
      <c r="J78" s="14"/>
    </row>
    <row r="79" spans="6:10" x14ac:dyDescent="0.2">
      <c r="F79" s="13"/>
      <c r="G79" s="14"/>
      <c r="H79" s="14"/>
      <c r="I79" s="14"/>
      <c r="J79" s="14"/>
    </row>
    <row r="80" spans="6:10" x14ac:dyDescent="0.2">
      <c r="F80" s="13"/>
      <c r="G80" s="14"/>
      <c r="H80" s="14"/>
      <c r="I80" s="14"/>
      <c r="J80" s="14"/>
    </row>
    <row r="81" spans="6:10" x14ac:dyDescent="0.2">
      <c r="F81" s="13"/>
      <c r="G81" s="14"/>
      <c r="H81" s="14"/>
      <c r="I81" s="14"/>
      <c r="J81" s="14"/>
    </row>
    <row r="82" spans="6:10" x14ac:dyDescent="0.2">
      <c r="F82" s="13"/>
      <c r="G82" s="14"/>
      <c r="H82" s="14"/>
      <c r="I82" s="14"/>
      <c r="J82" s="14"/>
    </row>
    <row r="83" spans="6:10" x14ac:dyDescent="0.2">
      <c r="F83" s="13"/>
      <c r="G83" s="14"/>
      <c r="H83" s="14"/>
      <c r="I83" s="14"/>
      <c r="J83" s="14"/>
    </row>
    <row r="84" spans="6:10" x14ac:dyDescent="0.2">
      <c r="F84" s="13"/>
      <c r="G84" s="14"/>
      <c r="H84" s="14"/>
      <c r="I84" s="14"/>
      <c r="J84" s="14"/>
    </row>
    <row r="85" spans="6:10" x14ac:dyDescent="0.2">
      <c r="F85" s="13"/>
      <c r="G85" s="14"/>
      <c r="H85" s="14"/>
      <c r="I85" s="14"/>
      <c r="J85" s="14"/>
    </row>
    <row r="86" spans="6:10" x14ac:dyDescent="0.2">
      <c r="F86" s="13"/>
      <c r="G86" s="14"/>
      <c r="H86" s="14"/>
      <c r="I86" s="14"/>
      <c r="J86" s="14"/>
    </row>
    <row r="87" spans="6:10" x14ac:dyDescent="0.2">
      <c r="F87" s="13"/>
      <c r="G87" s="14"/>
      <c r="H87" s="14"/>
      <c r="I87" s="14"/>
      <c r="J87" s="14"/>
    </row>
    <row r="88" spans="6:10" x14ac:dyDescent="0.2">
      <c r="F88" s="13"/>
      <c r="G88" s="14"/>
      <c r="H88" s="14"/>
      <c r="I88" s="14"/>
      <c r="J88" s="14"/>
    </row>
    <row r="89" spans="6:10" x14ac:dyDescent="0.2">
      <c r="F89" s="13"/>
      <c r="G89" s="14"/>
      <c r="H89" s="14"/>
      <c r="I89" s="14"/>
      <c r="J89" s="14"/>
    </row>
    <row r="90" spans="6:10" x14ac:dyDescent="0.2">
      <c r="F90" s="13"/>
      <c r="G90" s="14"/>
      <c r="H90" s="14"/>
      <c r="I90" s="14"/>
      <c r="J90" s="14"/>
    </row>
    <row r="91" spans="6:10" x14ac:dyDescent="0.2">
      <c r="F91" s="13"/>
      <c r="G91" s="14"/>
      <c r="H91" s="14"/>
      <c r="I91" s="14"/>
      <c r="J91" s="14"/>
    </row>
    <row r="92" spans="6:10" x14ac:dyDescent="0.2">
      <c r="F92" s="13"/>
      <c r="G92" s="14"/>
      <c r="H92" s="14"/>
      <c r="I92" s="14"/>
      <c r="J92" s="14"/>
    </row>
  </sheetData>
  <mergeCells count="2">
    <mergeCell ref="A1:J1"/>
    <mergeCell ref="A11:K1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zoomScale="80" zoomScaleNormal="80" workbookViewId="0">
      <pane ySplit="3" topLeftCell="A11" activePane="bottomLeft" state="frozen"/>
      <selection activeCell="B23" sqref="B23:B29"/>
      <selection pane="bottomLeft" activeCell="B13" sqref="B13"/>
    </sheetView>
  </sheetViews>
  <sheetFormatPr defaultRowHeight="12.75" x14ac:dyDescent="0.2"/>
  <cols>
    <col min="1" max="1" width="5.42578125" style="75" customWidth="1"/>
    <col min="2" max="2" width="92.140625" style="74" customWidth="1"/>
    <col min="3" max="3" width="11.85546875" style="76" customWidth="1"/>
    <col min="4" max="4" width="7.5703125" style="76" customWidth="1"/>
    <col min="5" max="5" width="15.140625" style="11" customWidth="1"/>
    <col min="6" max="6" width="6.85546875" style="12" customWidth="1"/>
    <col min="7" max="7" width="11.85546875" style="33" customWidth="1"/>
    <col min="8" max="8" width="14.85546875" style="11" customWidth="1"/>
    <col min="9" max="9" width="16.42578125" style="11" customWidth="1"/>
    <col min="10" max="10" width="14.28515625" style="11" customWidth="1"/>
    <col min="11" max="11" width="16.5703125" style="11" customWidth="1"/>
    <col min="12" max="16384" width="9.140625" style="76"/>
  </cols>
  <sheetData>
    <row r="1" spans="1:17" ht="15.75" x14ac:dyDescent="0.25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7" s="120" customFormat="1" ht="15.75" x14ac:dyDescent="0.25">
      <c r="A2" s="115"/>
      <c r="B2" s="118" t="s">
        <v>191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7" s="6" customFormat="1" ht="45" x14ac:dyDescent="0.25">
      <c r="A3" s="37" t="s">
        <v>0</v>
      </c>
      <c r="B3" s="38" t="s">
        <v>1</v>
      </c>
      <c r="C3" s="55" t="s">
        <v>2</v>
      </c>
      <c r="D3" s="55" t="s">
        <v>3</v>
      </c>
      <c r="E3" s="56" t="s">
        <v>7</v>
      </c>
      <c r="F3" s="57" t="s">
        <v>4</v>
      </c>
      <c r="G3" s="58" t="s">
        <v>29</v>
      </c>
      <c r="H3" s="56" t="s">
        <v>5</v>
      </c>
      <c r="I3" s="56" t="s">
        <v>6</v>
      </c>
      <c r="J3" s="56" t="s">
        <v>8</v>
      </c>
      <c r="K3" s="56" t="s">
        <v>9</v>
      </c>
    </row>
    <row r="4" spans="1:17" ht="81.75" customHeight="1" x14ac:dyDescent="0.2">
      <c r="A4" s="129">
        <v>1</v>
      </c>
      <c r="B4" s="83" t="s">
        <v>120</v>
      </c>
      <c r="C4" s="151" t="s">
        <v>17</v>
      </c>
      <c r="D4" s="108">
        <v>10</v>
      </c>
      <c r="E4" s="39"/>
      <c r="F4" s="40">
        <v>0.08</v>
      </c>
      <c r="G4" s="41">
        <f t="shared" ref="G4:G11" si="0">E4*F4</f>
        <v>0</v>
      </c>
      <c r="H4" s="42">
        <f t="shared" ref="H4:H11" si="1">E4+G4</f>
        <v>0</v>
      </c>
      <c r="I4" s="42">
        <f t="shared" ref="I4:I11" si="2">D4*E4</f>
        <v>0</v>
      </c>
      <c r="J4" s="42">
        <f t="shared" ref="J4:J11" si="3">D4*G4</f>
        <v>0</v>
      </c>
      <c r="K4" s="42">
        <f t="shared" ref="K4:K11" si="4">I4+J4</f>
        <v>0</v>
      </c>
      <c r="Q4" s="67"/>
    </row>
    <row r="5" spans="1:17" ht="16.5" customHeight="1" x14ac:dyDescent="0.2">
      <c r="A5" s="129">
        <v>2</v>
      </c>
      <c r="B5" s="84" t="s">
        <v>101</v>
      </c>
      <c r="C5" s="151" t="s">
        <v>17</v>
      </c>
      <c r="D5" s="108">
        <v>20</v>
      </c>
      <c r="E5" s="39"/>
      <c r="F5" s="40">
        <v>0.08</v>
      </c>
      <c r="G5" s="41">
        <f t="shared" si="0"/>
        <v>0</v>
      </c>
      <c r="H5" s="42">
        <f t="shared" si="1"/>
        <v>0</v>
      </c>
      <c r="I5" s="42">
        <f t="shared" si="2"/>
        <v>0</v>
      </c>
      <c r="J5" s="42">
        <f t="shared" si="3"/>
        <v>0</v>
      </c>
      <c r="K5" s="42">
        <f t="shared" si="4"/>
        <v>0</v>
      </c>
      <c r="Q5" s="67"/>
    </row>
    <row r="6" spans="1:17" ht="15.75" customHeight="1" x14ac:dyDescent="0.2">
      <c r="A6" s="129">
        <v>3</v>
      </c>
      <c r="B6" s="84" t="s">
        <v>102</v>
      </c>
      <c r="C6" s="151" t="s">
        <v>17</v>
      </c>
      <c r="D6" s="108">
        <v>80</v>
      </c>
      <c r="E6" s="39"/>
      <c r="F6" s="40">
        <v>0.08</v>
      </c>
      <c r="G6" s="41">
        <f t="shared" si="0"/>
        <v>0</v>
      </c>
      <c r="H6" s="42">
        <f t="shared" si="1"/>
        <v>0</v>
      </c>
      <c r="I6" s="42">
        <f t="shared" si="2"/>
        <v>0</v>
      </c>
      <c r="J6" s="42">
        <f t="shared" si="3"/>
        <v>0</v>
      </c>
      <c r="K6" s="42">
        <f t="shared" si="4"/>
        <v>0</v>
      </c>
      <c r="Q6" s="67"/>
    </row>
    <row r="7" spans="1:17" ht="16.5" customHeight="1" x14ac:dyDescent="0.2">
      <c r="A7" s="129">
        <v>4</v>
      </c>
      <c r="B7" s="84" t="s">
        <v>103</v>
      </c>
      <c r="C7" s="151" t="s">
        <v>17</v>
      </c>
      <c r="D7" s="108">
        <v>80</v>
      </c>
      <c r="E7" s="39"/>
      <c r="F7" s="40">
        <v>0.08</v>
      </c>
      <c r="G7" s="41">
        <f t="shared" si="0"/>
        <v>0</v>
      </c>
      <c r="H7" s="42">
        <f t="shared" si="1"/>
        <v>0</v>
      </c>
      <c r="I7" s="42">
        <f t="shared" si="2"/>
        <v>0</v>
      </c>
      <c r="J7" s="42">
        <f t="shared" si="3"/>
        <v>0</v>
      </c>
      <c r="K7" s="42">
        <f t="shared" si="4"/>
        <v>0</v>
      </c>
      <c r="Q7" s="67"/>
    </row>
    <row r="8" spans="1:17" ht="18" customHeight="1" x14ac:dyDescent="0.2">
      <c r="A8" s="129">
        <v>5</v>
      </c>
      <c r="B8" s="85" t="s">
        <v>104</v>
      </c>
      <c r="C8" s="151" t="s">
        <v>17</v>
      </c>
      <c r="D8" s="108">
        <v>30</v>
      </c>
      <c r="E8" s="39"/>
      <c r="F8" s="40">
        <v>0.08</v>
      </c>
      <c r="G8" s="41">
        <f t="shared" si="0"/>
        <v>0</v>
      </c>
      <c r="H8" s="42">
        <f t="shared" si="1"/>
        <v>0</v>
      </c>
      <c r="I8" s="42">
        <f t="shared" si="2"/>
        <v>0</v>
      </c>
      <c r="J8" s="42">
        <f t="shared" si="3"/>
        <v>0</v>
      </c>
      <c r="K8" s="42">
        <f t="shared" si="4"/>
        <v>0</v>
      </c>
      <c r="Q8" s="67"/>
    </row>
    <row r="9" spans="1:17" ht="16.5" customHeight="1" x14ac:dyDescent="0.2">
      <c r="A9" s="129">
        <v>6</v>
      </c>
      <c r="B9" s="85" t="s">
        <v>105</v>
      </c>
      <c r="C9" s="151" t="s">
        <v>17</v>
      </c>
      <c r="D9" s="108">
        <v>20</v>
      </c>
      <c r="E9" s="39"/>
      <c r="F9" s="40">
        <v>0.08</v>
      </c>
      <c r="G9" s="41">
        <f t="shared" si="0"/>
        <v>0</v>
      </c>
      <c r="H9" s="42">
        <f t="shared" si="1"/>
        <v>0</v>
      </c>
      <c r="I9" s="42">
        <f t="shared" si="2"/>
        <v>0</v>
      </c>
      <c r="J9" s="42">
        <f t="shared" si="3"/>
        <v>0</v>
      </c>
      <c r="K9" s="42">
        <f t="shared" si="4"/>
        <v>0</v>
      </c>
      <c r="Q9" s="67"/>
    </row>
    <row r="10" spans="1:17" ht="183.75" customHeight="1" x14ac:dyDescent="0.2">
      <c r="A10" s="129">
        <v>7</v>
      </c>
      <c r="B10" s="84" t="s">
        <v>121</v>
      </c>
      <c r="C10" s="108"/>
      <c r="D10" s="108"/>
      <c r="E10" s="39"/>
      <c r="F10" s="40">
        <v>0.08</v>
      </c>
      <c r="G10" s="41">
        <f t="shared" si="0"/>
        <v>0</v>
      </c>
      <c r="H10" s="42">
        <f t="shared" si="1"/>
        <v>0</v>
      </c>
      <c r="I10" s="42">
        <f t="shared" si="2"/>
        <v>0</v>
      </c>
      <c r="J10" s="42">
        <f t="shared" si="3"/>
        <v>0</v>
      </c>
      <c r="K10" s="42">
        <f t="shared" si="4"/>
        <v>0</v>
      </c>
    </row>
    <row r="11" spans="1:17" ht="15" x14ac:dyDescent="0.2">
      <c r="A11" s="129">
        <v>8</v>
      </c>
      <c r="B11" s="84" t="s">
        <v>106</v>
      </c>
      <c r="C11" s="129" t="s">
        <v>17</v>
      </c>
      <c r="D11" s="129">
        <v>4</v>
      </c>
      <c r="E11" s="39"/>
      <c r="F11" s="40">
        <v>0.08</v>
      </c>
      <c r="G11" s="41">
        <f t="shared" si="0"/>
        <v>0</v>
      </c>
      <c r="H11" s="42">
        <f t="shared" si="1"/>
        <v>0</v>
      </c>
      <c r="I11" s="42">
        <f t="shared" si="2"/>
        <v>0</v>
      </c>
      <c r="J11" s="42">
        <f t="shared" si="3"/>
        <v>0</v>
      </c>
      <c r="K11" s="42">
        <f t="shared" si="4"/>
        <v>0</v>
      </c>
    </row>
    <row r="12" spans="1:17" ht="15" x14ac:dyDescent="0.2">
      <c r="A12" s="129">
        <v>9</v>
      </c>
      <c r="B12" s="84" t="s">
        <v>107</v>
      </c>
      <c r="C12" s="129" t="s">
        <v>17</v>
      </c>
      <c r="D12" s="129">
        <v>6</v>
      </c>
      <c r="E12" s="39"/>
      <c r="F12" s="40">
        <v>0.08</v>
      </c>
      <c r="G12" s="41">
        <f>E12*F12</f>
        <v>0</v>
      </c>
      <c r="H12" s="42">
        <f>E12+G12</f>
        <v>0</v>
      </c>
      <c r="I12" s="42">
        <f>D12*E12</f>
        <v>0</v>
      </c>
      <c r="J12" s="42">
        <f>D12*G12</f>
        <v>0</v>
      </c>
      <c r="K12" s="42">
        <f>I12+J12</f>
        <v>0</v>
      </c>
    </row>
    <row r="13" spans="1:17" ht="115.5" customHeight="1" x14ac:dyDescent="0.2">
      <c r="A13" s="129">
        <v>10</v>
      </c>
      <c r="B13" s="84" t="s">
        <v>122</v>
      </c>
      <c r="C13" s="129" t="s">
        <v>17</v>
      </c>
      <c r="D13" s="129">
        <v>10</v>
      </c>
      <c r="E13" s="39"/>
      <c r="F13" s="40">
        <v>0.08</v>
      </c>
      <c r="G13" s="41">
        <f t="shared" ref="G13:G19" si="5">E13*F13</f>
        <v>0</v>
      </c>
      <c r="H13" s="42">
        <f t="shared" ref="H13:H19" si="6">E13+G13</f>
        <v>0</v>
      </c>
      <c r="I13" s="42">
        <f t="shared" ref="I13:I19" si="7">D13*E13</f>
        <v>0</v>
      </c>
      <c r="J13" s="42">
        <f t="shared" ref="J13:J19" si="8">D13*G13</f>
        <v>0</v>
      </c>
      <c r="K13" s="42">
        <f t="shared" ref="K13:K19" si="9">I13+J13</f>
        <v>0</v>
      </c>
    </row>
    <row r="14" spans="1:17" ht="15" x14ac:dyDescent="0.2">
      <c r="A14" s="129">
        <v>11</v>
      </c>
      <c r="B14" s="84" t="s">
        <v>108</v>
      </c>
      <c r="C14" s="129" t="s">
        <v>17</v>
      </c>
      <c r="D14" s="129">
        <v>40</v>
      </c>
      <c r="E14" s="39"/>
      <c r="F14" s="40">
        <v>0.08</v>
      </c>
      <c r="G14" s="41">
        <f t="shared" si="5"/>
        <v>0</v>
      </c>
      <c r="H14" s="42">
        <f t="shared" si="6"/>
        <v>0</v>
      </c>
      <c r="I14" s="42">
        <f t="shared" si="7"/>
        <v>0</v>
      </c>
      <c r="J14" s="42">
        <f t="shared" si="8"/>
        <v>0</v>
      </c>
      <c r="K14" s="42">
        <f t="shared" si="9"/>
        <v>0</v>
      </c>
    </row>
    <row r="15" spans="1:17" ht="15.75" customHeight="1" x14ac:dyDescent="0.2">
      <c r="A15" s="129">
        <v>12</v>
      </c>
      <c r="B15" s="84" t="s">
        <v>109</v>
      </c>
      <c r="C15" s="129" t="s">
        <v>17</v>
      </c>
      <c r="D15" s="129">
        <v>20</v>
      </c>
      <c r="E15" s="39"/>
      <c r="F15" s="40">
        <v>0.08</v>
      </c>
      <c r="G15" s="41">
        <f t="shared" ref="G15:G16" si="10">E15*F15</f>
        <v>0</v>
      </c>
      <c r="H15" s="42">
        <f t="shared" ref="H15:H16" si="11">E15+G15</f>
        <v>0</v>
      </c>
      <c r="I15" s="42">
        <f t="shared" ref="I15:I16" si="12">D15*E15</f>
        <v>0</v>
      </c>
      <c r="J15" s="42">
        <f t="shared" ref="J15:J16" si="13">D15*G15</f>
        <v>0</v>
      </c>
      <c r="K15" s="42">
        <f t="shared" ref="K15:K16" si="14">I15+J15</f>
        <v>0</v>
      </c>
    </row>
    <row r="16" spans="1:17" s="109" customFormat="1" ht="15.75" customHeight="1" x14ac:dyDescent="0.2">
      <c r="A16" s="129">
        <v>13</v>
      </c>
      <c r="B16" s="84" t="s">
        <v>182</v>
      </c>
      <c r="C16" s="129" t="s">
        <v>17</v>
      </c>
      <c r="D16" s="129">
        <v>20</v>
      </c>
      <c r="E16" s="39"/>
      <c r="F16" s="40">
        <v>0.08</v>
      </c>
      <c r="G16" s="41">
        <f t="shared" si="10"/>
        <v>0</v>
      </c>
      <c r="H16" s="42">
        <f t="shared" si="11"/>
        <v>0</v>
      </c>
      <c r="I16" s="42">
        <f t="shared" si="12"/>
        <v>0</v>
      </c>
      <c r="J16" s="42">
        <f t="shared" si="13"/>
        <v>0</v>
      </c>
      <c r="K16" s="42">
        <f t="shared" si="14"/>
        <v>0</v>
      </c>
    </row>
    <row r="17" spans="1:11" ht="16.5" customHeight="1" x14ac:dyDescent="0.2">
      <c r="A17" s="129">
        <v>14</v>
      </c>
      <c r="B17" s="84" t="s">
        <v>110</v>
      </c>
      <c r="C17" s="129" t="s">
        <v>17</v>
      </c>
      <c r="D17" s="129">
        <v>60</v>
      </c>
      <c r="E17" s="39"/>
      <c r="F17" s="40">
        <v>0.08</v>
      </c>
      <c r="G17" s="41">
        <f t="shared" si="5"/>
        <v>0</v>
      </c>
      <c r="H17" s="42">
        <f t="shared" si="6"/>
        <v>0</v>
      </c>
      <c r="I17" s="42">
        <f t="shared" si="7"/>
        <v>0</v>
      </c>
      <c r="J17" s="42">
        <f t="shared" si="8"/>
        <v>0</v>
      </c>
      <c r="K17" s="42">
        <f t="shared" si="9"/>
        <v>0</v>
      </c>
    </row>
    <row r="18" spans="1:11" ht="19.5" customHeight="1" x14ac:dyDescent="0.2">
      <c r="A18" s="129">
        <v>15</v>
      </c>
      <c r="B18" s="84" t="s">
        <v>112</v>
      </c>
      <c r="C18" s="129" t="s">
        <v>17</v>
      </c>
      <c r="D18" s="129">
        <v>50</v>
      </c>
      <c r="E18" s="39"/>
      <c r="F18" s="40">
        <v>0.08</v>
      </c>
      <c r="G18" s="41">
        <f t="shared" si="5"/>
        <v>0</v>
      </c>
      <c r="H18" s="42">
        <f t="shared" si="6"/>
        <v>0</v>
      </c>
      <c r="I18" s="42">
        <f t="shared" si="7"/>
        <v>0</v>
      </c>
      <c r="J18" s="42">
        <f t="shared" si="8"/>
        <v>0</v>
      </c>
      <c r="K18" s="42">
        <f t="shared" si="9"/>
        <v>0</v>
      </c>
    </row>
    <row r="19" spans="1:11" ht="14.25" customHeight="1" x14ac:dyDescent="0.2">
      <c r="A19" s="129">
        <v>16</v>
      </c>
      <c r="B19" s="121" t="s">
        <v>113</v>
      </c>
      <c r="C19" s="129" t="s">
        <v>17</v>
      </c>
      <c r="D19" s="129">
        <v>10</v>
      </c>
      <c r="E19" s="103"/>
      <c r="F19" s="40">
        <v>0.08</v>
      </c>
      <c r="G19" s="41">
        <f t="shared" si="5"/>
        <v>0</v>
      </c>
      <c r="H19" s="42">
        <f t="shared" si="6"/>
        <v>0</v>
      </c>
      <c r="I19" s="42">
        <f t="shared" si="7"/>
        <v>0</v>
      </c>
      <c r="J19" s="42">
        <f t="shared" si="8"/>
        <v>0</v>
      </c>
      <c r="K19" s="42">
        <f t="shared" si="9"/>
        <v>0</v>
      </c>
    </row>
    <row r="20" spans="1:11" ht="209.25" customHeight="1" x14ac:dyDescent="0.2">
      <c r="A20" s="129">
        <v>17</v>
      </c>
      <c r="B20" s="121" t="s">
        <v>123</v>
      </c>
      <c r="C20" s="129"/>
      <c r="D20" s="126"/>
      <c r="E20" s="17"/>
      <c r="F20" s="40">
        <v>0.08</v>
      </c>
      <c r="G20" s="41">
        <f t="shared" ref="G20:G27" si="15">E20*F20</f>
        <v>0</v>
      </c>
      <c r="H20" s="42">
        <f t="shared" ref="H20:H27" si="16">E20+G20</f>
        <v>0</v>
      </c>
      <c r="I20" s="42">
        <f t="shared" ref="I20:I27" si="17">D20*E20</f>
        <v>0</v>
      </c>
      <c r="J20" s="42">
        <f t="shared" ref="J20:J27" si="18">D20*G20</f>
        <v>0</v>
      </c>
      <c r="K20" s="42">
        <f t="shared" ref="K20:K27" si="19">I20+J20</f>
        <v>0</v>
      </c>
    </row>
    <row r="21" spans="1:11" ht="14.25" customHeight="1" x14ac:dyDescent="0.2">
      <c r="A21" s="129">
        <v>18</v>
      </c>
      <c r="B21" s="121" t="s">
        <v>114</v>
      </c>
      <c r="C21" s="129" t="s">
        <v>17</v>
      </c>
      <c r="D21" s="126">
        <v>30</v>
      </c>
      <c r="E21" s="17"/>
      <c r="F21" s="40">
        <v>0.08</v>
      </c>
      <c r="G21" s="41">
        <f t="shared" si="15"/>
        <v>0</v>
      </c>
      <c r="H21" s="42">
        <f t="shared" si="16"/>
        <v>0</v>
      </c>
      <c r="I21" s="42">
        <f t="shared" si="17"/>
        <v>0</v>
      </c>
      <c r="J21" s="42">
        <f t="shared" si="18"/>
        <v>0</v>
      </c>
      <c r="K21" s="42">
        <f t="shared" si="19"/>
        <v>0</v>
      </c>
    </row>
    <row r="22" spans="1:11" ht="14.25" customHeight="1" x14ac:dyDescent="0.2">
      <c r="A22" s="129">
        <v>19</v>
      </c>
      <c r="B22" s="121" t="s">
        <v>115</v>
      </c>
      <c r="C22" s="129" t="s">
        <v>17</v>
      </c>
      <c r="D22" s="126">
        <v>10</v>
      </c>
      <c r="E22" s="17"/>
      <c r="F22" s="40">
        <v>0.08</v>
      </c>
      <c r="G22" s="41">
        <f t="shared" si="15"/>
        <v>0</v>
      </c>
      <c r="H22" s="42">
        <f t="shared" si="16"/>
        <v>0</v>
      </c>
      <c r="I22" s="42">
        <f t="shared" si="17"/>
        <v>0</v>
      </c>
      <c r="J22" s="42">
        <f t="shared" si="18"/>
        <v>0</v>
      </c>
      <c r="K22" s="42">
        <f t="shared" si="19"/>
        <v>0</v>
      </c>
    </row>
    <row r="23" spans="1:11" ht="14.25" customHeight="1" x14ac:dyDescent="0.2">
      <c r="A23" s="129">
        <v>20</v>
      </c>
      <c r="B23" s="121" t="s">
        <v>116</v>
      </c>
      <c r="C23" s="129" t="s">
        <v>17</v>
      </c>
      <c r="D23" s="126">
        <v>100</v>
      </c>
      <c r="E23" s="17"/>
      <c r="F23" s="40">
        <v>0.08</v>
      </c>
      <c r="G23" s="41">
        <f t="shared" si="15"/>
        <v>0</v>
      </c>
      <c r="H23" s="42">
        <f t="shared" si="16"/>
        <v>0</v>
      </c>
      <c r="I23" s="42">
        <f t="shared" si="17"/>
        <v>0</v>
      </c>
      <c r="J23" s="42">
        <f t="shared" si="18"/>
        <v>0</v>
      </c>
      <c r="K23" s="42">
        <f t="shared" si="19"/>
        <v>0</v>
      </c>
    </row>
    <row r="24" spans="1:11" ht="14.25" customHeight="1" x14ac:dyDescent="0.2">
      <c r="A24" s="129">
        <v>21</v>
      </c>
      <c r="B24" s="99" t="s">
        <v>117</v>
      </c>
      <c r="C24" s="129" t="s">
        <v>17</v>
      </c>
      <c r="D24" s="126">
        <v>120</v>
      </c>
      <c r="E24" s="17"/>
      <c r="F24" s="40">
        <v>0.08</v>
      </c>
      <c r="G24" s="41">
        <f t="shared" si="15"/>
        <v>0</v>
      </c>
      <c r="H24" s="42">
        <f t="shared" si="16"/>
        <v>0</v>
      </c>
      <c r="I24" s="42">
        <f t="shared" si="17"/>
        <v>0</v>
      </c>
      <c r="J24" s="42">
        <f t="shared" si="18"/>
        <v>0</v>
      </c>
      <c r="K24" s="42">
        <f t="shared" si="19"/>
        <v>0</v>
      </c>
    </row>
    <row r="25" spans="1:11" ht="14.25" customHeight="1" x14ac:dyDescent="0.2">
      <c r="A25" s="129">
        <v>22</v>
      </c>
      <c r="B25" s="100" t="s">
        <v>118</v>
      </c>
      <c r="C25" s="129" t="s">
        <v>17</v>
      </c>
      <c r="D25" s="126">
        <v>120</v>
      </c>
      <c r="E25" s="17"/>
      <c r="F25" s="40">
        <v>0.08</v>
      </c>
      <c r="G25" s="41">
        <f t="shared" si="15"/>
        <v>0</v>
      </c>
      <c r="H25" s="42">
        <f t="shared" si="16"/>
        <v>0</v>
      </c>
      <c r="I25" s="42">
        <f t="shared" si="17"/>
        <v>0</v>
      </c>
      <c r="J25" s="42">
        <f t="shared" si="18"/>
        <v>0</v>
      </c>
      <c r="K25" s="42">
        <f t="shared" si="19"/>
        <v>0</v>
      </c>
    </row>
    <row r="26" spans="1:11" ht="14.25" customHeight="1" x14ac:dyDescent="0.2">
      <c r="A26" s="129">
        <v>23</v>
      </c>
      <c r="B26" s="121" t="s">
        <v>119</v>
      </c>
      <c r="C26" s="129" t="s">
        <v>17</v>
      </c>
      <c r="D26" s="126">
        <v>120</v>
      </c>
      <c r="E26" s="17"/>
      <c r="F26" s="40">
        <v>0.08</v>
      </c>
      <c r="G26" s="41">
        <f t="shared" si="15"/>
        <v>0</v>
      </c>
      <c r="H26" s="42">
        <f t="shared" si="16"/>
        <v>0</v>
      </c>
      <c r="I26" s="42">
        <f t="shared" si="17"/>
        <v>0</v>
      </c>
      <c r="J26" s="42">
        <f t="shared" si="18"/>
        <v>0</v>
      </c>
      <c r="K26" s="42">
        <f t="shared" si="19"/>
        <v>0</v>
      </c>
    </row>
    <row r="27" spans="1:11" ht="14.25" customHeight="1" x14ac:dyDescent="0.2">
      <c r="A27" s="129">
        <v>24</v>
      </c>
      <c r="B27" s="121" t="s">
        <v>111</v>
      </c>
      <c r="C27" s="129" t="s">
        <v>17</v>
      </c>
      <c r="D27" s="126">
        <v>120</v>
      </c>
      <c r="E27" s="17"/>
      <c r="F27" s="40">
        <v>0.08</v>
      </c>
      <c r="G27" s="41">
        <f t="shared" si="15"/>
        <v>0</v>
      </c>
      <c r="H27" s="42">
        <f t="shared" si="16"/>
        <v>0</v>
      </c>
      <c r="I27" s="42">
        <f t="shared" si="17"/>
        <v>0</v>
      </c>
      <c r="J27" s="42">
        <f t="shared" si="18"/>
        <v>0</v>
      </c>
      <c r="K27" s="42">
        <f t="shared" si="19"/>
        <v>0</v>
      </c>
    </row>
    <row r="28" spans="1:11" ht="15" customHeight="1" x14ac:dyDescent="0.25">
      <c r="A28" s="43"/>
      <c r="B28" s="44" t="s">
        <v>10</v>
      </c>
      <c r="C28" s="44"/>
      <c r="D28" s="44"/>
      <c r="E28" s="44"/>
      <c r="F28" s="44"/>
      <c r="G28" s="45"/>
      <c r="H28" s="46"/>
      <c r="I28" s="47">
        <f>SUM(I4:I27)</f>
        <v>0</v>
      </c>
      <c r="J28" s="47">
        <f t="shared" ref="J28:K28" si="20">SUM(J4:J27)</f>
        <v>0</v>
      </c>
      <c r="K28" s="47">
        <f t="shared" si="20"/>
        <v>0</v>
      </c>
    </row>
    <row r="29" spans="1:11" ht="15" x14ac:dyDescent="0.2">
      <c r="A29" s="73"/>
      <c r="B29" s="72"/>
      <c r="C29" s="50"/>
      <c r="D29" s="50"/>
      <c r="E29" s="51"/>
      <c r="F29" s="52"/>
      <c r="G29" s="53"/>
      <c r="H29" s="54"/>
      <c r="I29" s="54"/>
      <c r="J29" s="54"/>
      <c r="K29" s="54"/>
    </row>
    <row r="30" spans="1:11" x14ac:dyDescent="0.2">
      <c r="A30" s="164" t="s">
        <v>183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</row>
    <row r="31" spans="1:11" x14ac:dyDescent="0.2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x14ac:dyDescent="0.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x14ac:dyDescent="0.2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1:11" x14ac:dyDescent="0.2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</row>
    <row r="36" spans="1:11" x14ac:dyDescent="0.2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1" x14ac:dyDescent="0.2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 ht="15" x14ac:dyDescent="0.2">
      <c r="A39" s="73"/>
      <c r="B39" s="72"/>
      <c r="C39" s="50"/>
      <c r="D39" s="50"/>
      <c r="E39" s="51"/>
      <c r="F39" s="52"/>
      <c r="G39" s="53"/>
      <c r="H39" s="54"/>
      <c r="I39" s="54"/>
      <c r="J39" s="54"/>
      <c r="K39" s="54"/>
    </row>
    <row r="40" spans="1:11" ht="15" x14ac:dyDescent="0.2">
      <c r="A40" s="73"/>
      <c r="B40" s="72"/>
      <c r="C40" s="50"/>
      <c r="D40" s="50"/>
      <c r="E40" s="51"/>
      <c r="F40" s="52"/>
      <c r="G40" s="53"/>
      <c r="H40" s="54"/>
      <c r="I40" s="54"/>
      <c r="J40" s="54"/>
      <c r="K40" s="54"/>
    </row>
    <row r="41" spans="1:11" ht="15" x14ac:dyDescent="0.2">
      <c r="A41" s="73"/>
      <c r="B41" s="72"/>
      <c r="C41" s="50"/>
      <c r="D41" s="50"/>
      <c r="E41" s="51"/>
      <c r="F41" s="52"/>
      <c r="G41" s="123" t="s">
        <v>185</v>
      </c>
      <c r="H41" s="123"/>
      <c r="I41" s="123"/>
      <c r="J41" s="124"/>
      <c r="K41" s="54"/>
    </row>
    <row r="42" spans="1:11" ht="15" x14ac:dyDescent="0.2">
      <c r="A42" s="73"/>
      <c r="B42" s="72"/>
      <c r="C42" s="50"/>
      <c r="D42" s="50"/>
      <c r="E42" s="51"/>
      <c r="F42" s="52"/>
      <c r="G42" s="123" t="s">
        <v>186</v>
      </c>
      <c r="H42" s="123"/>
      <c r="I42" s="123"/>
      <c r="J42" s="124"/>
      <c r="K42" s="54"/>
    </row>
    <row r="43" spans="1:11" ht="15" x14ac:dyDescent="0.2">
      <c r="A43" s="73"/>
      <c r="B43" s="72"/>
      <c r="C43" s="50"/>
      <c r="D43" s="50"/>
      <c r="E43" s="51"/>
      <c r="F43" s="52"/>
      <c r="G43" s="53"/>
      <c r="H43" s="54"/>
      <c r="I43" s="54"/>
      <c r="J43" s="54"/>
      <c r="K43" s="54"/>
    </row>
    <row r="44" spans="1:11" ht="15" x14ac:dyDescent="0.2">
      <c r="A44" s="73"/>
      <c r="B44" s="72"/>
      <c r="C44" s="50"/>
      <c r="D44" s="50"/>
      <c r="E44" s="51"/>
      <c r="F44" s="52"/>
      <c r="G44" s="53"/>
      <c r="H44" s="54"/>
      <c r="I44" s="54"/>
      <c r="J44" s="54"/>
      <c r="K44" s="54"/>
    </row>
    <row r="45" spans="1:11" ht="15" x14ac:dyDescent="0.2">
      <c r="A45" s="73"/>
      <c r="B45" s="72"/>
      <c r="C45" s="50"/>
      <c r="D45" s="50"/>
      <c r="E45" s="51"/>
      <c r="F45" s="52"/>
      <c r="G45" s="53"/>
      <c r="H45" s="54"/>
      <c r="I45" s="54"/>
      <c r="J45" s="54"/>
      <c r="K45" s="54"/>
    </row>
    <row r="46" spans="1:11" ht="15" x14ac:dyDescent="0.2">
      <c r="A46" s="73"/>
      <c r="B46" s="72"/>
      <c r="C46" s="50"/>
      <c r="D46" s="50"/>
      <c r="E46" s="51"/>
      <c r="F46" s="52"/>
      <c r="G46" s="53"/>
      <c r="H46" s="54"/>
      <c r="I46" s="54"/>
      <c r="J46" s="54"/>
      <c r="K46" s="54"/>
    </row>
    <row r="47" spans="1:11" ht="15" x14ac:dyDescent="0.2">
      <c r="A47" s="73"/>
      <c r="B47" s="72"/>
      <c r="C47" s="50"/>
      <c r="D47" s="50"/>
      <c r="E47" s="51"/>
      <c r="F47" s="52"/>
      <c r="G47" s="53"/>
      <c r="H47" s="54"/>
      <c r="I47" s="54"/>
      <c r="J47" s="54"/>
      <c r="K47" s="54"/>
    </row>
    <row r="48" spans="1:11" ht="15" x14ac:dyDescent="0.2">
      <c r="A48" s="73"/>
      <c r="B48" s="72"/>
      <c r="C48" s="50"/>
      <c r="D48" s="50"/>
      <c r="E48" s="51"/>
      <c r="F48" s="52"/>
      <c r="G48" s="53"/>
      <c r="H48" s="54"/>
      <c r="I48" s="54"/>
      <c r="J48" s="54"/>
      <c r="K48" s="54"/>
    </row>
    <row r="49" spans="1:11" ht="15" x14ac:dyDescent="0.2">
      <c r="A49" s="73"/>
      <c r="B49" s="72"/>
      <c r="C49" s="50"/>
      <c r="D49" s="50"/>
      <c r="E49" s="51"/>
      <c r="F49" s="52"/>
      <c r="G49" s="53"/>
      <c r="H49" s="54"/>
      <c r="I49" s="54"/>
      <c r="J49" s="54"/>
      <c r="K49" s="54"/>
    </row>
    <row r="50" spans="1:11" ht="15" x14ac:dyDescent="0.2">
      <c r="A50" s="73"/>
      <c r="B50" s="72"/>
      <c r="C50" s="50"/>
      <c r="D50" s="50"/>
      <c r="E50" s="51"/>
      <c r="F50" s="52"/>
      <c r="G50" s="53"/>
      <c r="H50" s="54"/>
      <c r="I50" s="54"/>
      <c r="J50" s="54"/>
      <c r="K50" s="54"/>
    </row>
    <row r="51" spans="1:11" ht="15" x14ac:dyDescent="0.2">
      <c r="A51" s="73"/>
      <c r="B51" s="72"/>
      <c r="C51" s="50"/>
      <c r="D51" s="50"/>
      <c r="E51" s="51"/>
      <c r="F51" s="52"/>
      <c r="G51" s="53"/>
      <c r="H51" s="54"/>
      <c r="I51" s="54"/>
      <c r="J51" s="54"/>
      <c r="K51" s="54"/>
    </row>
    <row r="52" spans="1:11" ht="15" x14ac:dyDescent="0.2">
      <c r="A52" s="73"/>
      <c r="B52" s="72"/>
      <c r="C52" s="50"/>
      <c r="D52" s="50"/>
      <c r="E52" s="51"/>
      <c r="F52" s="52"/>
      <c r="G52" s="53"/>
      <c r="H52" s="54"/>
      <c r="I52" s="54"/>
      <c r="J52" s="54"/>
      <c r="K52" s="54"/>
    </row>
    <row r="53" spans="1:11" ht="15" x14ac:dyDescent="0.2">
      <c r="A53" s="73"/>
      <c r="B53" s="72"/>
      <c r="C53" s="50"/>
      <c r="D53" s="50"/>
      <c r="E53" s="51"/>
      <c r="F53" s="52"/>
      <c r="G53" s="53"/>
      <c r="H53" s="54"/>
      <c r="I53" s="54"/>
      <c r="J53" s="54"/>
      <c r="K53" s="54"/>
    </row>
    <row r="54" spans="1:11" ht="15" x14ac:dyDescent="0.2">
      <c r="A54" s="73"/>
      <c r="B54" s="72"/>
      <c r="C54" s="50"/>
      <c r="D54" s="50"/>
      <c r="E54" s="51"/>
      <c r="F54" s="52"/>
      <c r="G54" s="53"/>
      <c r="H54" s="54"/>
      <c r="I54" s="54"/>
      <c r="J54" s="54"/>
      <c r="K54" s="54"/>
    </row>
    <row r="55" spans="1:11" ht="15" x14ac:dyDescent="0.2">
      <c r="A55" s="73"/>
      <c r="B55" s="72"/>
      <c r="C55" s="50"/>
      <c r="D55" s="50"/>
      <c r="E55" s="51"/>
      <c r="F55" s="52"/>
      <c r="G55" s="53"/>
      <c r="H55" s="54"/>
      <c r="I55" s="54"/>
      <c r="J55" s="54"/>
      <c r="K55" s="54"/>
    </row>
    <row r="56" spans="1:11" ht="15" x14ac:dyDescent="0.2">
      <c r="A56" s="73"/>
      <c r="B56" s="72"/>
      <c r="C56" s="50"/>
      <c r="D56" s="50"/>
      <c r="E56" s="51"/>
      <c r="F56" s="52"/>
      <c r="G56" s="53"/>
      <c r="H56" s="54"/>
      <c r="I56" s="54"/>
      <c r="J56" s="54"/>
      <c r="K56" s="54"/>
    </row>
    <row r="57" spans="1:11" ht="15" x14ac:dyDescent="0.2">
      <c r="A57" s="73"/>
      <c r="B57" s="72"/>
      <c r="C57" s="50"/>
      <c r="D57" s="50"/>
      <c r="E57" s="51"/>
      <c r="F57" s="52"/>
      <c r="G57" s="53"/>
      <c r="H57" s="54"/>
      <c r="I57" s="54"/>
      <c r="J57" s="54"/>
      <c r="K57" s="54"/>
    </row>
    <row r="58" spans="1:11" ht="15" x14ac:dyDescent="0.2">
      <c r="A58" s="73"/>
      <c r="B58" s="72"/>
      <c r="C58" s="50"/>
      <c r="D58" s="50"/>
      <c r="E58" s="51"/>
      <c r="F58" s="52"/>
      <c r="G58" s="53"/>
      <c r="H58" s="54"/>
      <c r="I58" s="54"/>
      <c r="J58" s="54"/>
      <c r="K58" s="54"/>
    </row>
    <row r="59" spans="1:11" ht="15" x14ac:dyDescent="0.2">
      <c r="A59" s="73"/>
      <c r="B59" s="72"/>
      <c r="C59" s="50"/>
      <c r="D59" s="50"/>
      <c r="E59" s="51"/>
      <c r="F59" s="52"/>
      <c r="G59" s="53"/>
      <c r="H59" s="54"/>
      <c r="I59" s="54"/>
      <c r="J59" s="54"/>
      <c r="K59" s="54"/>
    </row>
    <row r="60" spans="1:11" ht="15" x14ac:dyDescent="0.2">
      <c r="A60" s="73"/>
      <c r="B60" s="72"/>
      <c r="C60" s="50"/>
      <c r="D60" s="50"/>
      <c r="E60" s="51"/>
      <c r="F60" s="52"/>
      <c r="G60" s="53"/>
      <c r="H60" s="54"/>
      <c r="I60" s="54"/>
      <c r="J60" s="54"/>
      <c r="K60" s="54"/>
    </row>
    <row r="61" spans="1:11" ht="15" x14ac:dyDescent="0.2">
      <c r="A61" s="73"/>
      <c r="B61" s="72"/>
      <c r="C61" s="50"/>
      <c r="D61" s="50"/>
      <c r="E61" s="51"/>
      <c r="F61" s="52"/>
      <c r="G61" s="53"/>
      <c r="H61" s="54"/>
      <c r="I61" s="54"/>
      <c r="J61" s="54"/>
      <c r="K61" s="54"/>
    </row>
    <row r="62" spans="1:11" ht="15" x14ac:dyDescent="0.2">
      <c r="A62" s="73"/>
      <c r="B62" s="72"/>
      <c r="C62" s="50"/>
      <c r="D62" s="50"/>
      <c r="E62" s="51"/>
      <c r="F62" s="52"/>
      <c r="G62" s="53"/>
      <c r="H62" s="54"/>
      <c r="I62" s="54"/>
      <c r="J62" s="54"/>
      <c r="K62" s="54"/>
    </row>
    <row r="63" spans="1:11" ht="15" x14ac:dyDescent="0.2">
      <c r="A63" s="73"/>
      <c r="B63" s="72"/>
      <c r="C63" s="50"/>
      <c r="D63" s="50"/>
      <c r="E63" s="51"/>
      <c r="F63" s="52"/>
      <c r="G63" s="53"/>
      <c r="H63" s="54"/>
      <c r="I63" s="54"/>
      <c r="J63" s="54"/>
      <c r="K63" s="54"/>
    </row>
    <row r="64" spans="1:11" ht="15" x14ac:dyDescent="0.2">
      <c r="A64" s="73"/>
      <c r="B64" s="72"/>
      <c r="C64" s="50"/>
      <c r="D64" s="50"/>
      <c r="E64" s="51"/>
      <c r="F64" s="52"/>
      <c r="G64" s="53"/>
      <c r="H64" s="54"/>
      <c r="I64" s="54"/>
      <c r="J64" s="54"/>
      <c r="K64" s="54"/>
    </row>
    <row r="65" spans="1:11" ht="15" x14ac:dyDescent="0.2">
      <c r="A65" s="73"/>
      <c r="B65" s="72"/>
      <c r="C65" s="50"/>
      <c r="D65" s="50"/>
      <c r="E65" s="51"/>
      <c r="F65" s="52"/>
      <c r="G65" s="53"/>
      <c r="H65" s="54"/>
      <c r="I65" s="54"/>
      <c r="J65" s="54"/>
      <c r="K65" s="54"/>
    </row>
    <row r="66" spans="1:11" ht="15" x14ac:dyDescent="0.2">
      <c r="A66" s="73"/>
      <c r="B66" s="72"/>
      <c r="C66" s="50"/>
      <c r="D66" s="50"/>
      <c r="E66" s="51"/>
      <c r="F66" s="52"/>
      <c r="G66" s="53"/>
      <c r="H66" s="54"/>
      <c r="I66" s="54"/>
      <c r="J66" s="54"/>
      <c r="K66" s="54"/>
    </row>
    <row r="67" spans="1:11" ht="15" x14ac:dyDescent="0.2">
      <c r="A67" s="73"/>
      <c r="B67" s="72"/>
      <c r="C67" s="50"/>
      <c r="D67" s="50"/>
      <c r="E67" s="51"/>
      <c r="F67" s="52"/>
      <c r="G67" s="53"/>
      <c r="H67" s="54"/>
      <c r="I67" s="54"/>
      <c r="J67" s="54"/>
      <c r="K67" s="54"/>
    </row>
    <row r="68" spans="1:11" ht="15" x14ac:dyDescent="0.2">
      <c r="A68" s="73"/>
      <c r="B68" s="72"/>
      <c r="C68" s="50"/>
      <c r="D68" s="50"/>
      <c r="E68" s="51"/>
      <c r="F68" s="52"/>
      <c r="G68" s="53"/>
      <c r="H68" s="54"/>
      <c r="I68" s="54"/>
      <c r="J68" s="54"/>
      <c r="K68" s="54"/>
    </row>
    <row r="69" spans="1:11" x14ac:dyDescent="0.2">
      <c r="F69" s="13"/>
      <c r="G69" s="32"/>
      <c r="H69" s="14"/>
      <c r="I69" s="14"/>
      <c r="J69" s="14"/>
      <c r="K69" s="14"/>
    </row>
    <row r="70" spans="1:11" x14ac:dyDescent="0.2">
      <c r="F70" s="13"/>
      <c r="G70" s="32"/>
      <c r="H70" s="14"/>
      <c r="I70" s="14"/>
      <c r="J70" s="14"/>
      <c r="K70" s="14"/>
    </row>
    <row r="71" spans="1:11" x14ac:dyDescent="0.2">
      <c r="F71" s="13"/>
      <c r="G71" s="32"/>
      <c r="H71" s="14"/>
      <c r="I71" s="14"/>
      <c r="J71" s="14"/>
      <c r="K71" s="14"/>
    </row>
    <row r="72" spans="1:11" x14ac:dyDescent="0.2">
      <c r="F72" s="13"/>
      <c r="G72" s="32"/>
      <c r="H72" s="14"/>
      <c r="I72" s="14"/>
      <c r="J72" s="14"/>
      <c r="K72" s="14"/>
    </row>
    <row r="73" spans="1:11" x14ac:dyDescent="0.2">
      <c r="F73" s="13"/>
      <c r="G73" s="32"/>
      <c r="H73" s="14"/>
      <c r="I73" s="14"/>
      <c r="J73" s="14"/>
      <c r="K73" s="14"/>
    </row>
    <row r="74" spans="1:11" x14ac:dyDescent="0.2">
      <c r="F74" s="13"/>
      <c r="G74" s="32"/>
      <c r="H74" s="14"/>
      <c r="I74" s="14"/>
      <c r="J74" s="14"/>
      <c r="K74" s="14"/>
    </row>
    <row r="75" spans="1:11" x14ac:dyDescent="0.2">
      <c r="F75" s="13"/>
      <c r="G75" s="32"/>
      <c r="H75" s="14"/>
      <c r="I75" s="14"/>
      <c r="J75" s="14"/>
      <c r="K75" s="14"/>
    </row>
    <row r="76" spans="1:11" x14ac:dyDescent="0.2">
      <c r="F76" s="13"/>
      <c r="G76" s="32"/>
      <c r="H76" s="14"/>
      <c r="I76" s="14"/>
      <c r="J76" s="14"/>
      <c r="K76" s="14"/>
    </row>
    <row r="77" spans="1:11" x14ac:dyDescent="0.2">
      <c r="F77" s="13"/>
      <c r="G77" s="32"/>
      <c r="H77" s="14"/>
      <c r="I77" s="14"/>
      <c r="J77" s="14"/>
      <c r="K77" s="14"/>
    </row>
    <row r="78" spans="1:11" x14ac:dyDescent="0.2">
      <c r="F78" s="13"/>
      <c r="G78" s="32"/>
      <c r="H78" s="14"/>
      <c r="I78" s="14"/>
      <c r="J78" s="14"/>
      <c r="K78" s="14"/>
    </row>
    <row r="79" spans="1:11" x14ac:dyDescent="0.2">
      <c r="F79" s="13"/>
      <c r="G79" s="32"/>
      <c r="H79" s="14"/>
      <c r="I79" s="14"/>
      <c r="J79" s="14"/>
      <c r="K79" s="14"/>
    </row>
    <row r="80" spans="1:11" x14ac:dyDescent="0.2">
      <c r="F80" s="13"/>
      <c r="G80" s="32"/>
      <c r="H80" s="14"/>
      <c r="I80" s="14"/>
      <c r="J80" s="14"/>
      <c r="K80" s="14"/>
    </row>
    <row r="81" spans="6:11" x14ac:dyDescent="0.2">
      <c r="F81" s="13"/>
      <c r="G81" s="32"/>
      <c r="H81" s="14"/>
      <c r="I81" s="14"/>
      <c r="J81" s="14"/>
      <c r="K81" s="14"/>
    </row>
    <row r="82" spans="6:11" x14ac:dyDescent="0.2">
      <c r="F82" s="13"/>
      <c r="G82" s="32"/>
      <c r="H82" s="14"/>
      <c r="I82" s="14"/>
      <c r="J82" s="14"/>
      <c r="K82" s="14"/>
    </row>
    <row r="83" spans="6:11" x14ac:dyDescent="0.2">
      <c r="F83" s="13"/>
      <c r="G83" s="32"/>
      <c r="H83" s="14"/>
      <c r="I83" s="14"/>
      <c r="J83" s="14"/>
      <c r="K83" s="14"/>
    </row>
    <row r="84" spans="6:11" x14ac:dyDescent="0.2">
      <c r="F84" s="13"/>
      <c r="G84" s="32"/>
      <c r="H84" s="14"/>
      <c r="I84" s="14"/>
      <c r="J84" s="14"/>
      <c r="K84" s="14"/>
    </row>
    <row r="85" spans="6:11" x14ac:dyDescent="0.2">
      <c r="F85" s="13"/>
      <c r="G85" s="32"/>
      <c r="H85" s="14"/>
      <c r="I85" s="14"/>
      <c r="J85" s="14"/>
      <c r="K85" s="14"/>
    </row>
    <row r="86" spans="6:11" x14ac:dyDescent="0.2">
      <c r="F86" s="13"/>
      <c r="G86" s="32"/>
      <c r="H86" s="14"/>
      <c r="I86" s="14"/>
      <c r="J86" s="14"/>
      <c r="K86" s="14"/>
    </row>
    <row r="87" spans="6:11" x14ac:dyDescent="0.2">
      <c r="F87" s="13"/>
      <c r="G87" s="32"/>
      <c r="H87" s="14"/>
      <c r="I87" s="14"/>
      <c r="J87" s="14"/>
      <c r="K87" s="14"/>
    </row>
    <row r="88" spans="6:11" x14ac:dyDescent="0.2">
      <c r="F88" s="13"/>
      <c r="G88" s="32"/>
      <c r="H88" s="14"/>
      <c r="I88" s="14"/>
      <c r="J88" s="14"/>
      <c r="K88" s="14"/>
    </row>
    <row r="89" spans="6:11" x14ac:dyDescent="0.2">
      <c r="F89" s="13"/>
      <c r="G89" s="32"/>
      <c r="H89" s="14"/>
      <c r="I89" s="14"/>
      <c r="J89" s="14"/>
      <c r="K89" s="14"/>
    </row>
    <row r="90" spans="6:11" x14ac:dyDescent="0.2">
      <c r="F90" s="13"/>
      <c r="G90" s="32"/>
      <c r="H90" s="14"/>
      <c r="I90" s="14"/>
      <c r="J90" s="14"/>
      <c r="K90" s="14"/>
    </row>
  </sheetData>
  <mergeCells count="2">
    <mergeCell ref="A1:K1"/>
    <mergeCell ref="A30:K3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5</vt:i4>
      </vt:variant>
    </vt:vector>
  </HeadingPairs>
  <TitlesOfParts>
    <vt:vector size="19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'Pakiet 12'!OLE_LINK1</vt:lpstr>
      <vt:lpstr>'Pakiet 13'!OLE_LINK1</vt:lpstr>
      <vt:lpstr>'Pakiet 6'!OLE_LINK1</vt:lpstr>
      <vt:lpstr>'Pakiet 7'!OLE_LINK1</vt:lpstr>
      <vt:lpstr>'Pakiet 8'!OLE_LINK1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Kruk</dc:creator>
  <cp:lastModifiedBy>Agnieszka Irzwikowska</cp:lastModifiedBy>
  <cp:lastPrinted>2022-02-20T13:36:55Z</cp:lastPrinted>
  <dcterms:created xsi:type="dcterms:W3CDTF">2018-01-17T19:21:46Z</dcterms:created>
  <dcterms:modified xsi:type="dcterms:W3CDTF">2022-07-08T12:16:23Z</dcterms:modified>
</cp:coreProperties>
</file>