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 activeTab="1"/>
  </bookViews>
  <sheets>
    <sheet name="Pakiet 1" sheetId="1" r:id="rId1"/>
    <sheet name="Pakiet 2" sheetId="2" r:id="rId2"/>
  </sheets>
  <calcPr calcId="152511" iterateDelta="1E-4"/>
</workbook>
</file>

<file path=xl/calcChain.xml><?xml version="1.0" encoding="utf-8"?>
<calcChain xmlns="http://schemas.openxmlformats.org/spreadsheetml/2006/main">
  <c r="K11" i="2" l="1"/>
  <c r="L11" i="2"/>
  <c r="J11" i="2"/>
  <c r="K10" i="2"/>
  <c r="K9" i="2"/>
  <c r="H10" i="2"/>
  <c r="I10" i="2"/>
  <c r="L10" i="2" s="1"/>
  <c r="J10" i="2"/>
  <c r="L9" i="2"/>
  <c r="J9" i="2"/>
  <c r="I9" i="2"/>
  <c r="H9" i="2"/>
  <c r="H8" i="1"/>
  <c r="I8" i="1" s="1"/>
  <c r="L8" i="1" s="1"/>
  <c r="J8" i="1"/>
  <c r="H9" i="1"/>
  <c r="I9" i="1" s="1"/>
  <c r="L9" i="1" s="1"/>
  <c r="J9" i="1"/>
  <c r="H10" i="1"/>
  <c r="I10" i="1" s="1"/>
  <c r="L10" i="1" s="1"/>
  <c r="J10" i="1"/>
  <c r="H11" i="1"/>
  <c r="I11" i="1" s="1"/>
  <c r="L11" i="1" s="1"/>
  <c r="J11" i="1"/>
  <c r="K10" i="1" l="1"/>
  <c r="K8" i="1"/>
  <c r="K9" i="1"/>
  <c r="K11" i="1"/>
  <c r="J46" i="1"/>
  <c r="H46" i="1"/>
  <c r="I46" i="1" s="1"/>
  <c r="L46" i="1" s="1"/>
  <c r="J45" i="1"/>
  <c r="H45" i="1"/>
  <c r="I45" i="1" s="1"/>
  <c r="L45" i="1" s="1"/>
  <c r="J44" i="1"/>
  <c r="H44" i="1"/>
  <c r="I44" i="1" s="1"/>
  <c r="L44" i="1" s="1"/>
  <c r="J43" i="1"/>
  <c r="H43" i="1"/>
  <c r="I43" i="1" s="1"/>
  <c r="L43" i="1" s="1"/>
  <c r="J42" i="1"/>
  <c r="H42" i="1"/>
  <c r="I42" i="1" s="1"/>
  <c r="L42" i="1" s="1"/>
  <c r="J41" i="1"/>
  <c r="H41" i="1"/>
  <c r="I41" i="1" s="1"/>
  <c r="L41" i="1" s="1"/>
  <c r="J40" i="1"/>
  <c r="H40" i="1"/>
  <c r="I40" i="1" s="1"/>
  <c r="L40" i="1" s="1"/>
  <c r="J39" i="1"/>
  <c r="H39" i="1"/>
  <c r="I39" i="1" s="1"/>
  <c r="L39" i="1" s="1"/>
  <c r="K39" i="1" s="1"/>
  <c r="J38" i="1"/>
  <c r="H38" i="1"/>
  <c r="I38" i="1" s="1"/>
  <c r="L38" i="1" s="1"/>
  <c r="J37" i="1"/>
  <c r="H37" i="1"/>
  <c r="I37" i="1" s="1"/>
  <c r="L37" i="1" s="1"/>
  <c r="K37" i="1" s="1"/>
  <c r="J36" i="1"/>
  <c r="H36" i="1"/>
  <c r="I36" i="1" s="1"/>
  <c r="L36" i="1" s="1"/>
  <c r="J35" i="1"/>
  <c r="H35" i="1"/>
  <c r="I35" i="1" s="1"/>
  <c r="L35" i="1" s="1"/>
  <c r="J34" i="1"/>
  <c r="H34" i="1"/>
  <c r="I34" i="1" s="1"/>
  <c r="L34" i="1" s="1"/>
  <c r="J33" i="1"/>
  <c r="H33" i="1"/>
  <c r="I33" i="1" s="1"/>
  <c r="L33" i="1" s="1"/>
  <c r="J32" i="1"/>
  <c r="H32" i="1"/>
  <c r="I32" i="1" s="1"/>
  <c r="L32" i="1" s="1"/>
  <c r="J31" i="1"/>
  <c r="H31" i="1"/>
  <c r="I31" i="1" s="1"/>
  <c r="L31" i="1" s="1"/>
  <c r="J30" i="1"/>
  <c r="H30" i="1"/>
  <c r="I30" i="1" s="1"/>
  <c r="L30" i="1" s="1"/>
  <c r="K30" i="1" s="1"/>
  <c r="J29" i="1"/>
  <c r="H29" i="1"/>
  <c r="I29" i="1" s="1"/>
  <c r="L29" i="1" s="1"/>
  <c r="K29" i="1" s="1"/>
  <c r="J28" i="1"/>
  <c r="H28" i="1"/>
  <c r="I28" i="1" s="1"/>
  <c r="L28" i="1" s="1"/>
  <c r="K28" i="1" s="1"/>
  <c r="J27" i="1"/>
  <c r="H27" i="1"/>
  <c r="I27" i="1" s="1"/>
  <c r="L27" i="1" s="1"/>
  <c r="J26" i="1"/>
  <c r="H26" i="1"/>
  <c r="I26" i="1" s="1"/>
  <c r="L26" i="1" s="1"/>
  <c r="K26" i="1" s="1"/>
  <c r="J25" i="1"/>
  <c r="H25" i="1"/>
  <c r="I25" i="1" s="1"/>
  <c r="L25" i="1" s="1"/>
  <c r="J24" i="1"/>
  <c r="H24" i="1"/>
  <c r="I24" i="1" s="1"/>
  <c r="L24" i="1" s="1"/>
  <c r="J23" i="1"/>
  <c r="H23" i="1"/>
  <c r="I23" i="1" s="1"/>
  <c r="L23" i="1" s="1"/>
  <c r="J22" i="1"/>
  <c r="H22" i="1"/>
  <c r="I22" i="1" s="1"/>
  <c r="L22" i="1" s="1"/>
  <c r="K22" i="1" s="1"/>
  <c r="J21" i="1"/>
  <c r="H21" i="1"/>
  <c r="I21" i="1" s="1"/>
  <c r="L21" i="1" s="1"/>
  <c r="J20" i="1"/>
  <c r="H20" i="1"/>
  <c r="I20" i="1" s="1"/>
  <c r="L20" i="1" s="1"/>
  <c r="J19" i="1"/>
  <c r="H19" i="1"/>
  <c r="I19" i="1" s="1"/>
  <c r="L19" i="1" s="1"/>
  <c r="J18" i="1"/>
  <c r="H18" i="1"/>
  <c r="I18" i="1" s="1"/>
  <c r="L18" i="1" s="1"/>
  <c r="J17" i="1"/>
  <c r="H17" i="1"/>
  <c r="I17" i="1" s="1"/>
  <c r="L17" i="1" s="1"/>
  <c r="J16" i="1"/>
  <c r="H16" i="1"/>
  <c r="I16" i="1" s="1"/>
  <c r="L16" i="1" s="1"/>
  <c r="J15" i="1"/>
  <c r="H15" i="1"/>
  <c r="I15" i="1" s="1"/>
  <c r="L15" i="1" s="1"/>
  <c r="J14" i="1"/>
  <c r="H14" i="1"/>
  <c r="I14" i="1" s="1"/>
  <c r="L14" i="1" s="1"/>
  <c r="J13" i="1"/>
  <c r="H13" i="1"/>
  <c r="I13" i="1" s="1"/>
  <c r="L13" i="1" s="1"/>
  <c r="J12" i="1"/>
  <c r="H12" i="1"/>
  <c r="I12" i="1" s="1"/>
  <c r="L12" i="1" s="1"/>
  <c r="K16" i="1" l="1"/>
  <c r="K15" i="1"/>
  <c r="K13" i="1"/>
  <c r="K40" i="1"/>
  <c r="K42" i="1"/>
  <c r="K44" i="1"/>
  <c r="K46" i="1"/>
  <c r="K31" i="1"/>
  <c r="K17" i="1"/>
  <c r="K19" i="1"/>
  <c r="K32" i="1"/>
  <c r="K36" i="1"/>
  <c r="K20" i="1"/>
  <c r="K21" i="1"/>
  <c r="K23" i="1"/>
  <c r="K25" i="1"/>
  <c r="K33" i="1"/>
  <c r="K35" i="1"/>
  <c r="K43" i="1"/>
  <c r="K45" i="1"/>
  <c r="K12" i="1"/>
  <c r="K14" i="1"/>
  <c r="K18" i="1"/>
  <c r="K27" i="1"/>
  <c r="K34" i="1"/>
  <c r="K38" i="1"/>
  <c r="K41" i="1"/>
  <c r="L47" i="1"/>
  <c r="J47" i="1"/>
  <c r="K24" i="1"/>
  <c r="K47" i="1" l="1"/>
</calcChain>
</file>

<file path=xl/sharedStrings.xml><?xml version="1.0" encoding="utf-8"?>
<sst xmlns="http://schemas.openxmlformats.org/spreadsheetml/2006/main" count="125" uniqueCount="71">
  <si>
    <t>Załącznik 2 - formularz asortymentowo cenowy - opis przedmotu zamówienia</t>
  </si>
  <si>
    <t>Pakiet 1 – Artykuły biurowe</t>
  </si>
  <si>
    <t>Lp.</t>
  </si>
  <si>
    <t>Nazwa i opis</t>
  </si>
  <si>
    <t>Jednostka miary</t>
  </si>
  <si>
    <t>Ilość</t>
  </si>
  <si>
    <t>Cena jednostkowa netto [zł]</t>
  </si>
  <si>
    <t>Stawka Vat [%]</t>
  </si>
  <si>
    <t>Kwota Vat</t>
  </si>
  <si>
    <t>Cena jednostkowa brutto [zł]</t>
  </si>
  <si>
    <t>Wartość netto [zł]</t>
  </si>
  <si>
    <t>Wartość Vat [zł]</t>
  </si>
  <si>
    <t>Wartość brutto [zł]</t>
  </si>
  <si>
    <t>iloczyn kolumn 5x6</t>
  </si>
  <si>
    <t>suma kolumn 5+7</t>
  </si>
  <si>
    <t>iloczyn kolumn 4x5</t>
  </si>
  <si>
    <t>różnica kolumn 11-9</t>
  </si>
  <si>
    <t>iloczyn kolumn 4x8</t>
  </si>
  <si>
    <t>1.</t>
  </si>
  <si>
    <t>op.</t>
  </si>
  <si>
    <t>szt.</t>
  </si>
  <si>
    <t>Tusz do pieczątek  czarny ,opak.z dozownikiem ,pojemność min. 25 ml.</t>
  </si>
  <si>
    <t>Marker czarny wodoodporny grubość linii min. 5 mm</t>
  </si>
  <si>
    <t>Markery do tablicy sucho ścieralnej( niebieski, czarny, zielony, czerwony) grubość linii 4mm.</t>
  </si>
  <si>
    <t>Zwilżacz glicerynowy do palców</t>
  </si>
  <si>
    <t xml:space="preserve"> szt.</t>
  </si>
  <si>
    <t>Korektor w taśmie typu Myszka – Tipex</t>
  </si>
  <si>
    <t>op</t>
  </si>
  <si>
    <t>Zszywacz  biurowy metalowy mocny. Mechanizm dzwigowy umożliwia zszywanie grubych plików bez wysiłku. Zszywa 110 kartek papieru(80 RMS) Głębokośc zszycia 66 mm . Zszywacz ładowany od przodu. Na zszywki rozmiaru 23/8 – 15 i 9/8 -14 .Rodzaj zszywacza  z tworzywa ABS/metal. Gwarancja 5 lat</t>
  </si>
  <si>
    <t>Tablice korkowe  min.  60 x90cm</t>
  </si>
  <si>
    <t>Szufladka z tworzywa na dokumenty wysokość grzbietu 6 cm,biała</t>
  </si>
  <si>
    <t>Długopis kolor wkładu czerwony( automatyczny )</t>
  </si>
  <si>
    <t>Identyfikator plastikowy na agrafkę z sztywnego tworzywa ,format min.55x90 mm</t>
  </si>
  <si>
    <t>Identyfikator na taśmie/ Holder/ Kolor przeżroczysty, wykonany ze  sztucznego tworzywa ,  mocowany na taśmie w kolorze niebieskim lub czarnym. Wymiary- 9cm x 6cm.</t>
  </si>
  <si>
    <t>Zszywki roz.24/8 stalowe(op.1000 szt.)</t>
  </si>
  <si>
    <t>Kalkulator, 12 pozycyjny ,podwójna pamięć,cofanie ostatnio wprowadzonej pozycji</t>
  </si>
  <si>
    <t>Baterie R9V alkaliczne</t>
  </si>
  <si>
    <t>Teczka Klip A4 różne kolory,zamykana. Sztywna przednia i tylna okładka oblewana folią PCV. Wyposażona w klip zaciskowy na 100 kartek szerokość klipu – 9 cm</t>
  </si>
  <si>
    <t>Klawiatura komputerowa na USB kolor czarny</t>
  </si>
  <si>
    <t>Mysz komputerowa USB przewodowa</t>
  </si>
  <si>
    <t>Bateria RC-2032 (op.2szt) litowa-pastylkowa</t>
  </si>
  <si>
    <t>Akumulator NiMH AA HR6, pojemność min. 2000 mAh</t>
  </si>
  <si>
    <t>Akumulator AAA LR03, pojemność min. 800 mAh</t>
  </si>
  <si>
    <t>Rolki kasowe termiczne 57mmx30m op. 10 szt.</t>
  </si>
  <si>
    <t>Rolka termiczna 57x 20 op. 10 szt.</t>
  </si>
  <si>
    <t>Koperty białe C4 samoklejaca</t>
  </si>
  <si>
    <t>Koperty białe C5 samoklejaca</t>
  </si>
  <si>
    <t>Zeszyt A4 96-100 kartek (szyty) w twardej okładce w kratke</t>
  </si>
  <si>
    <t>Zeszyt A5 60 kartek (szyty) w miekkiej  okładce w kratke</t>
  </si>
  <si>
    <t>Teczka  wiązana A4 biała ,z kartonu o gramaturze min 240g/m2</t>
  </si>
  <si>
    <t>Teczka z gumką biała A4 kartonowa min 240g/m2</t>
  </si>
  <si>
    <t>Etykiety samoprzylepne, A4 105 x 74 mm, op. 100 szt.</t>
  </si>
  <si>
    <t>Etykiety samoprzylepne ,A4 roz. 70 x 50,8 mm,op. 100 szt.</t>
  </si>
  <si>
    <t>Koperta poszerzana szara  C4 (op.250 szt.)</t>
  </si>
  <si>
    <t>Teczka do akt osobowych  bialo-niebieska  A4,twarde okładki,przekładki ABC,spis rzeczy min 60 pozycji szer.grzbietu min.35mm</t>
  </si>
  <si>
    <t>Płyty CD-R omega700Mb/luz-00866/Do druku</t>
  </si>
  <si>
    <t>Płyty DVD White Matt Print to Center</t>
  </si>
  <si>
    <t>Koperty B5 szare op 500szt( nie klejone)</t>
  </si>
  <si>
    <t>Koperty B5 szare poszerzane z podwójnym dnem op.250 szt.</t>
  </si>
  <si>
    <t>ryza</t>
  </si>
  <si>
    <t>Przekładki do segregatora A4 A-Z alfabetyczne kolorowe</t>
  </si>
  <si>
    <t>Paier termiczny do biletomatu szer. 80mm x 200m</t>
  </si>
  <si>
    <t>Razem</t>
  </si>
  <si>
    <t>Papier ksero A3, białość min. 141 CIE, gramatura 80g/m², opakowanie - ryza po 500 arkuszy</t>
  </si>
  <si>
    <t>Papier ksero A4, białość min.161 CIE, gramatura 80g/m2, opakowanie - ryza po 500 arkuszy</t>
  </si>
  <si>
    <t>RAZEM</t>
  </si>
  <si>
    <t>Data   ...........................................                                                                  ......................................................</t>
  </si>
  <si>
    <t>(podpis osoby uprawnionej do reprezentowania Wykonawcy)</t>
  </si>
  <si>
    <t>Załącznik 2 - formularz asortymentoeo - cenowy - opis przedmiotu zamówienia</t>
  </si>
  <si>
    <r>
      <t xml:space="preserve">Pakiet 2 - Papier ksero (A-4, A-4 ½, A-4 </t>
    </r>
    <r>
      <rPr>
        <b/>
        <vertAlign val="superscript"/>
        <sz val="11"/>
        <color rgb="FF000000"/>
        <rFont val="Calibri Light"/>
        <family val="2"/>
        <charset val="238"/>
      </rPr>
      <t>1</t>
    </r>
    <r>
      <rPr>
        <b/>
        <sz val="11"/>
        <color rgb="FF000000"/>
        <rFont val="Calibri Light"/>
        <family val="2"/>
        <charset val="238"/>
      </rPr>
      <t>/</t>
    </r>
    <r>
      <rPr>
        <b/>
        <vertAlign val="subscript"/>
        <sz val="11"/>
        <color rgb="FF000000"/>
        <rFont val="Calibri Light"/>
        <family val="2"/>
        <charset val="238"/>
      </rPr>
      <t>3</t>
    </r>
    <r>
      <rPr>
        <b/>
        <sz val="11"/>
        <color rgb="FF000000"/>
        <rFont val="Calibri Light"/>
        <family val="2"/>
        <charset val="238"/>
      </rPr>
      <t>, A-3 )</t>
    </r>
  </si>
  <si>
    <t>Długopis kolor wkładu niebieski (automatyczny)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</si>
</sst>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5]General"/>
    <numFmt numFmtId="165" formatCode="[$-415]#,##0.00"/>
    <numFmt numFmtId="166" formatCode="[$-415]0%"/>
    <numFmt numFmtId="167" formatCode="&quot; &quot;#,##0.00&quot;      &quot;;&quot;-&quot;#,##0.00&quot;      &quot;;&quot; &quot;&quot;-&quot;#&quot;      &quot;;&quot; &quot;@&quot; &quot;"/>
    <numFmt numFmtId="168" formatCode="&quot; &quot;#,##0.00&quot; zł &quot;;&quot;-&quot;#,##0.00&quot; zł &quot;;&quot; &quot;&quot;-&quot;#&quot; zł &quot;;&quot; &quot;@&quot; &quot;"/>
  </numFmts>
  <fonts count="20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9"/>
      <color rgb="FF000000"/>
      <name val="Calibri"/>
      <family val="2"/>
      <charset val="238"/>
    </font>
    <font>
      <b/>
      <sz val="9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b/>
      <sz val="8"/>
      <color rgb="FF000000"/>
      <name val="Calibri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vertAlign val="superscript"/>
      <sz val="11"/>
      <color rgb="FF000000"/>
      <name val="Calibri Light"/>
      <family val="2"/>
      <charset val="238"/>
    </font>
    <font>
      <b/>
      <vertAlign val="subscript"/>
      <sz val="11"/>
      <color rgb="FF000000"/>
      <name val="Calibri Light"/>
      <family val="2"/>
      <charset val="238"/>
    </font>
    <font>
      <b/>
      <i/>
      <sz val="11"/>
      <color rgb="FFFFFFFF"/>
      <name val="Calibri Light"/>
      <family val="2"/>
      <charset val="238"/>
    </font>
    <font>
      <b/>
      <sz val="11"/>
      <color rgb="FFFFFFFF"/>
      <name val="Calibri Light"/>
      <family val="2"/>
      <charset val="238"/>
    </font>
    <font>
      <sz val="11"/>
      <color rgb="FF00000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164" fontId="4" fillId="0" borderId="0"/>
    <xf numFmtId="167" fontId="4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 vertical="center" wrapText="1"/>
    </xf>
    <xf numFmtId="166" fontId="5" fillId="0" borderId="1" xfId="1" applyNumberFormat="1" applyFont="1" applyBorder="1" applyAlignment="1" applyProtection="1">
      <alignment horizontal="center" vertical="center" wrapText="1"/>
    </xf>
    <xf numFmtId="164" fontId="6" fillId="0" borderId="2" xfId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6" xfId="2" applyNumberFormat="1" applyFont="1" applyBorder="1" applyAlignment="1" applyProtection="1">
      <alignment horizontal="center" vertical="center" wrapText="1"/>
    </xf>
    <xf numFmtId="0" fontId="8" fillId="0" borderId="7" xfId="2" applyNumberFormat="1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168" fontId="2" fillId="0" borderId="9" xfId="2" applyNumberFormat="1" applyFont="1" applyBorder="1" applyAlignment="1" applyProtection="1">
      <alignment horizontal="center" vertical="center" wrapText="1"/>
    </xf>
    <xf numFmtId="168" fontId="2" fillId="0" borderId="10" xfId="2" applyNumberFormat="1" applyFont="1" applyBorder="1" applyAlignment="1" applyProtection="1">
      <alignment horizontal="center" vertical="center" wrapText="1"/>
    </xf>
    <xf numFmtId="168" fontId="1" fillId="0" borderId="1" xfId="2" applyNumberFormat="1" applyFont="1" applyBorder="1" applyAlignment="1" applyProtection="1">
      <alignment horizontal="center" vertical="center"/>
    </xf>
    <xf numFmtId="168" fontId="2" fillId="0" borderId="1" xfId="2" applyNumberFormat="1" applyFont="1" applyBorder="1" applyAlignment="1" applyProtection="1">
      <alignment horizontal="center" vertical="center" wrapText="1"/>
    </xf>
    <xf numFmtId="168" fontId="2" fillId="0" borderId="11" xfId="2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8" fontId="0" fillId="0" borderId="1" xfId="0" applyNumberFormat="1" applyBorder="1"/>
    <xf numFmtId="0" fontId="0" fillId="0" borderId="0" xfId="0" applyFont="1"/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0" xfId="0" applyFont="1" applyFill="1"/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6" xfId="2" applyNumberFormat="1" applyFont="1" applyBorder="1" applyAlignment="1" applyProtection="1">
      <alignment horizontal="center" vertical="center" wrapText="1"/>
    </xf>
    <xf numFmtId="0" fontId="14" fillId="0" borderId="7" xfId="2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4" fontId="5" fillId="0" borderId="1" xfId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9" fillId="0" borderId="1" xfId="0" applyFont="1" applyFill="1" applyBorder="1" applyAlignment="1">
      <alignment wrapText="1"/>
    </xf>
    <xf numFmtId="0" fontId="12" fillId="0" borderId="13" xfId="0" applyFont="1" applyFill="1" applyBorder="1"/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1" xfId="0" applyFont="1" applyFill="1" applyBorder="1" applyAlignment="1">
      <alignment horizontal="center" vertical="center"/>
    </xf>
  </cellXfs>
  <cellStyles count="3">
    <cellStyle name="Excel Built-in Comma" xfId="2"/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"/>
  <sheetViews>
    <sheetView workbookViewId="0">
      <selection activeCell="W37" sqref="W37"/>
    </sheetView>
  </sheetViews>
  <sheetFormatPr defaultRowHeight="15" x14ac:dyDescent="0.25"/>
  <cols>
    <col min="1" max="1" width="6.85546875" customWidth="1"/>
    <col min="2" max="2" width="9.140625" customWidth="1"/>
    <col min="3" max="3" width="24.7109375" customWidth="1"/>
    <col min="4" max="5" width="9.7109375" customWidth="1"/>
    <col min="6" max="6" width="13.28515625" customWidth="1"/>
    <col min="7" max="7" width="14.140625" customWidth="1"/>
    <col min="8" max="8" width="14.7109375" customWidth="1"/>
    <col min="9" max="9" width="13.85546875" customWidth="1"/>
    <col min="10" max="10" width="12.7109375" customWidth="1"/>
    <col min="11" max="11" width="13.7109375" customWidth="1"/>
    <col min="12" max="12" width="14" customWidth="1"/>
    <col min="13" max="1024" width="9.140625" customWidth="1"/>
  </cols>
  <sheetData>
    <row r="2" spans="1:13" x14ac:dyDescent="0.25">
      <c r="A2" s="61"/>
      <c r="B2" s="61"/>
      <c r="C2" s="61"/>
      <c r="D2" s="61"/>
      <c r="E2" s="61"/>
    </row>
    <row r="3" spans="1:13" ht="30" customHeight="1" x14ac:dyDescent="0.25">
      <c r="A3" s="1"/>
      <c r="B3" s="1"/>
      <c r="C3" s="1"/>
      <c r="D3" s="1"/>
      <c r="E3" s="1"/>
      <c r="F3" s="1"/>
      <c r="G3" s="1"/>
      <c r="H3" s="1"/>
      <c r="I3" s="62" t="s">
        <v>0</v>
      </c>
      <c r="J3" s="62"/>
      <c r="K3" s="62"/>
      <c r="L3" s="62"/>
    </row>
    <row r="4" spans="1:13" x14ac:dyDescent="0.2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36" x14ac:dyDescent="0.25">
      <c r="A5" s="3" t="s">
        <v>2</v>
      </c>
      <c r="B5" s="63" t="s">
        <v>3</v>
      </c>
      <c r="C5" s="63"/>
      <c r="D5" s="4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/>
    </row>
    <row r="6" spans="1:13" x14ac:dyDescent="0.25">
      <c r="A6" s="8">
        <v>1</v>
      </c>
      <c r="B6" s="64">
        <v>2</v>
      </c>
      <c r="C6" s="64"/>
      <c r="D6" s="9">
        <v>3</v>
      </c>
      <c r="E6" s="9">
        <v>4</v>
      </c>
      <c r="F6" s="9">
        <v>5</v>
      </c>
      <c r="G6" s="9">
        <v>6</v>
      </c>
      <c r="H6" s="10">
        <v>7</v>
      </c>
      <c r="I6" s="10">
        <v>8</v>
      </c>
      <c r="J6" s="10">
        <v>9</v>
      </c>
      <c r="K6" s="10">
        <v>10</v>
      </c>
      <c r="L6" s="11">
        <v>11</v>
      </c>
      <c r="M6" s="12"/>
    </row>
    <row r="7" spans="1:13" ht="42" customHeight="1" x14ac:dyDescent="0.25">
      <c r="A7" s="65"/>
      <c r="B7" s="65"/>
      <c r="C7" s="65"/>
      <c r="D7" s="65"/>
      <c r="E7" s="65"/>
      <c r="F7" s="65"/>
      <c r="G7" s="65"/>
      <c r="H7" s="13" t="s">
        <v>13</v>
      </c>
      <c r="I7" s="13" t="s">
        <v>14</v>
      </c>
      <c r="J7" s="13" t="s">
        <v>15</v>
      </c>
      <c r="K7" s="13" t="s">
        <v>16</v>
      </c>
      <c r="L7" s="14" t="s">
        <v>17</v>
      </c>
      <c r="M7" s="15"/>
    </row>
    <row r="8" spans="1:13" ht="45" customHeight="1" x14ac:dyDescent="0.25">
      <c r="A8" s="16">
        <v>1</v>
      </c>
      <c r="B8" s="66" t="s">
        <v>21</v>
      </c>
      <c r="C8" s="67"/>
      <c r="D8" s="24" t="s">
        <v>20</v>
      </c>
      <c r="E8" s="17">
        <v>20</v>
      </c>
      <c r="F8" s="25"/>
      <c r="G8" s="18">
        <v>0.23</v>
      </c>
      <c r="H8" s="19">
        <f t="shared" ref="H8:H21" si="0">SUM(F8*0.23)</f>
        <v>0</v>
      </c>
      <c r="I8" s="20">
        <f t="shared" ref="I8:I21" si="1">SUM(F8+H8)</f>
        <v>0</v>
      </c>
      <c r="J8" s="21">
        <f t="shared" ref="J8:J21" si="2">SUM(E8*F8)</f>
        <v>0</v>
      </c>
      <c r="K8" s="22">
        <f t="shared" ref="K8:K21" si="3">SUM(L8-J8)</f>
        <v>0</v>
      </c>
      <c r="L8" s="23">
        <f t="shared" ref="L8:L21" si="4">SUM(E8*I8)</f>
        <v>0</v>
      </c>
    </row>
    <row r="9" spans="1:13" ht="33.75" customHeight="1" x14ac:dyDescent="0.25">
      <c r="A9" s="16">
        <v>2</v>
      </c>
      <c r="B9" s="66" t="s">
        <v>22</v>
      </c>
      <c r="C9" s="67"/>
      <c r="D9" s="24" t="s">
        <v>20</v>
      </c>
      <c r="E9" s="17">
        <v>200</v>
      </c>
      <c r="F9" s="25"/>
      <c r="G9" s="18">
        <v>0.23</v>
      </c>
      <c r="H9" s="19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>
        <f t="shared" si="4"/>
        <v>0</v>
      </c>
    </row>
    <row r="10" spans="1:13" ht="46.5" customHeight="1" x14ac:dyDescent="0.25">
      <c r="A10" s="16">
        <v>3</v>
      </c>
      <c r="B10" s="68" t="s">
        <v>23</v>
      </c>
      <c r="C10" s="69"/>
      <c r="D10" s="26" t="s">
        <v>20</v>
      </c>
      <c r="E10" s="27">
        <v>50</v>
      </c>
      <c r="F10" s="28"/>
      <c r="G10" s="18">
        <v>0.23</v>
      </c>
      <c r="H10" s="19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>
        <f t="shared" si="4"/>
        <v>0</v>
      </c>
    </row>
    <row r="11" spans="1:13" ht="28.5" customHeight="1" x14ac:dyDescent="0.25">
      <c r="A11" s="16">
        <v>4</v>
      </c>
      <c r="B11" s="66" t="s">
        <v>24</v>
      </c>
      <c r="C11" s="67"/>
      <c r="D11" s="24" t="s">
        <v>20</v>
      </c>
      <c r="E11" s="17">
        <v>10</v>
      </c>
      <c r="F11" s="25"/>
      <c r="G11" s="18">
        <v>0.23</v>
      </c>
      <c r="H11" s="19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>
        <f t="shared" si="4"/>
        <v>0</v>
      </c>
    </row>
    <row r="12" spans="1:13" ht="24" customHeight="1" x14ac:dyDescent="0.25">
      <c r="A12" s="16">
        <v>5</v>
      </c>
      <c r="B12" s="70" t="s">
        <v>26</v>
      </c>
      <c r="C12" s="70"/>
      <c r="D12" s="24" t="s">
        <v>20</v>
      </c>
      <c r="E12" s="17">
        <v>20</v>
      </c>
      <c r="F12" s="25"/>
      <c r="G12" s="18">
        <v>0.23</v>
      </c>
      <c r="H12" s="19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>
        <f t="shared" si="4"/>
        <v>0</v>
      </c>
    </row>
    <row r="13" spans="1:13" ht="98.25" customHeight="1" x14ac:dyDescent="0.25">
      <c r="A13" s="16">
        <v>6</v>
      </c>
      <c r="B13" s="70" t="s">
        <v>28</v>
      </c>
      <c r="C13" s="70"/>
      <c r="D13" s="24" t="s">
        <v>20</v>
      </c>
      <c r="E13" s="17">
        <v>10</v>
      </c>
      <c r="F13" s="25"/>
      <c r="G13" s="18">
        <v>0.23</v>
      </c>
      <c r="H13" s="19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>
        <f t="shared" si="4"/>
        <v>0</v>
      </c>
    </row>
    <row r="14" spans="1:13" ht="21.75" customHeight="1" x14ac:dyDescent="0.25">
      <c r="A14" s="16">
        <v>7</v>
      </c>
      <c r="B14" s="70" t="s">
        <v>29</v>
      </c>
      <c r="C14" s="70"/>
      <c r="D14" s="24" t="s">
        <v>20</v>
      </c>
      <c r="E14" s="17">
        <v>10</v>
      </c>
      <c r="F14" s="25"/>
      <c r="G14" s="18">
        <v>0.23</v>
      </c>
      <c r="H14" s="19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>
        <f t="shared" si="4"/>
        <v>0</v>
      </c>
    </row>
    <row r="15" spans="1:13" ht="32.25" customHeight="1" x14ac:dyDescent="0.25">
      <c r="A15" s="16">
        <v>8</v>
      </c>
      <c r="B15" s="70" t="s">
        <v>30</v>
      </c>
      <c r="C15" s="70"/>
      <c r="D15" s="24" t="s">
        <v>20</v>
      </c>
      <c r="E15" s="17">
        <v>20</v>
      </c>
      <c r="F15" s="25"/>
      <c r="G15" s="18">
        <v>0.23</v>
      </c>
      <c r="H15" s="19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>
        <f t="shared" si="4"/>
        <v>0</v>
      </c>
    </row>
    <row r="16" spans="1:13" ht="33.75" customHeight="1" x14ac:dyDescent="0.25">
      <c r="A16" s="16">
        <v>9</v>
      </c>
      <c r="B16" s="70" t="s">
        <v>31</v>
      </c>
      <c r="C16" s="70"/>
      <c r="D16" s="24" t="s">
        <v>20</v>
      </c>
      <c r="E16" s="17">
        <v>50</v>
      </c>
      <c r="F16" s="25"/>
      <c r="G16" s="18">
        <v>0.23</v>
      </c>
      <c r="H16" s="19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>
        <f t="shared" si="4"/>
        <v>0</v>
      </c>
    </row>
    <row r="17" spans="1:12" ht="36.75" customHeight="1" x14ac:dyDescent="0.25">
      <c r="A17" s="16">
        <v>10</v>
      </c>
      <c r="B17" s="70" t="s">
        <v>70</v>
      </c>
      <c r="C17" s="70"/>
      <c r="D17" s="24" t="s">
        <v>20</v>
      </c>
      <c r="E17" s="17">
        <v>300</v>
      </c>
      <c r="F17" s="25"/>
      <c r="G17" s="18">
        <v>0.23</v>
      </c>
      <c r="H17" s="19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>
        <f t="shared" si="4"/>
        <v>0</v>
      </c>
    </row>
    <row r="18" spans="1:12" ht="41.25" customHeight="1" x14ac:dyDescent="0.25">
      <c r="A18" s="16">
        <v>11</v>
      </c>
      <c r="B18" s="70" t="s">
        <v>32</v>
      </c>
      <c r="C18" s="70"/>
      <c r="D18" s="24" t="s">
        <v>20</v>
      </c>
      <c r="E18" s="17">
        <v>100</v>
      </c>
      <c r="F18" s="25"/>
      <c r="G18" s="18">
        <v>0.23</v>
      </c>
      <c r="H18" s="19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>
        <f t="shared" si="4"/>
        <v>0</v>
      </c>
    </row>
    <row r="19" spans="1:12" ht="72.75" customHeight="1" x14ac:dyDescent="0.25">
      <c r="A19" s="16">
        <v>12</v>
      </c>
      <c r="B19" s="70" t="s">
        <v>33</v>
      </c>
      <c r="C19" s="70"/>
      <c r="D19" s="24" t="s">
        <v>20</v>
      </c>
      <c r="E19" s="29">
        <v>200</v>
      </c>
      <c r="F19" s="25"/>
      <c r="G19" s="18">
        <v>0.23</v>
      </c>
      <c r="H19" s="19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>
        <f t="shared" si="4"/>
        <v>0</v>
      </c>
    </row>
    <row r="20" spans="1:12" ht="26.25" customHeight="1" x14ac:dyDescent="0.25">
      <c r="A20" s="16">
        <v>13</v>
      </c>
      <c r="B20" s="70" t="s">
        <v>34</v>
      </c>
      <c r="C20" s="70"/>
      <c r="D20" s="24" t="s">
        <v>19</v>
      </c>
      <c r="E20" s="17">
        <v>20</v>
      </c>
      <c r="F20" s="25"/>
      <c r="G20" s="18">
        <v>0.23</v>
      </c>
      <c r="H20" s="19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>
        <f t="shared" si="4"/>
        <v>0</v>
      </c>
    </row>
    <row r="21" spans="1:12" ht="39.75" customHeight="1" x14ac:dyDescent="0.25">
      <c r="A21" s="16">
        <v>14</v>
      </c>
      <c r="B21" s="70" t="s">
        <v>35</v>
      </c>
      <c r="C21" s="70"/>
      <c r="D21" s="30" t="s">
        <v>20</v>
      </c>
      <c r="E21" s="24">
        <v>5</v>
      </c>
      <c r="F21" s="31"/>
      <c r="G21" s="18">
        <v>0.23</v>
      </c>
      <c r="H21" s="19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>
        <f t="shared" si="4"/>
        <v>0</v>
      </c>
    </row>
    <row r="22" spans="1:12" ht="26.25" customHeight="1" x14ac:dyDescent="0.25">
      <c r="A22" s="16">
        <v>15</v>
      </c>
      <c r="B22" s="70" t="s">
        <v>36</v>
      </c>
      <c r="C22" s="70"/>
      <c r="D22" s="30" t="s">
        <v>20</v>
      </c>
      <c r="E22" s="24">
        <v>10</v>
      </c>
      <c r="F22" s="31"/>
      <c r="G22" s="18">
        <v>0.23</v>
      </c>
      <c r="H22" s="19">
        <f t="shared" ref="H22:H46" si="5">SUM(F22*0.23)</f>
        <v>0</v>
      </c>
      <c r="I22" s="20">
        <f t="shared" ref="I22:I46" si="6">SUM(F22+H22)</f>
        <v>0</v>
      </c>
      <c r="J22" s="21">
        <f t="shared" ref="J22:J46" si="7">SUM(E22*F22)</f>
        <v>0</v>
      </c>
      <c r="K22" s="22">
        <f t="shared" ref="K22:K46" si="8">SUM(L22-J22)</f>
        <v>0</v>
      </c>
      <c r="L22" s="23">
        <f t="shared" ref="L22:L46" si="9">SUM(E22*I22)</f>
        <v>0</v>
      </c>
    </row>
    <row r="23" spans="1:12" ht="57.75" customHeight="1" x14ac:dyDescent="0.25">
      <c r="A23" s="16">
        <v>16</v>
      </c>
      <c r="B23" s="70" t="s">
        <v>37</v>
      </c>
      <c r="C23" s="70"/>
      <c r="D23" s="30" t="s">
        <v>20</v>
      </c>
      <c r="E23" s="24">
        <v>50</v>
      </c>
      <c r="F23" s="31"/>
      <c r="G23" s="18">
        <v>0.23</v>
      </c>
      <c r="H23" s="19">
        <f t="shared" si="5"/>
        <v>0</v>
      </c>
      <c r="I23" s="20">
        <f t="shared" si="6"/>
        <v>0</v>
      </c>
      <c r="J23" s="21">
        <f t="shared" si="7"/>
        <v>0</v>
      </c>
      <c r="K23" s="22">
        <f t="shared" si="8"/>
        <v>0</v>
      </c>
      <c r="L23" s="23">
        <f t="shared" si="9"/>
        <v>0</v>
      </c>
    </row>
    <row r="24" spans="1:12" ht="35.25" customHeight="1" x14ac:dyDescent="0.25">
      <c r="A24" s="16">
        <v>17</v>
      </c>
      <c r="B24" s="70" t="s">
        <v>38</v>
      </c>
      <c r="C24" s="70"/>
      <c r="D24" s="30" t="s">
        <v>20</v>
      </c>
      <c r="E24" s="24">
        <v>10</v>
      </c>
      <c r="F24" s="31"/>
      <c r="G24" s="18">
        <v>0.23</v>
      </c>
      <c r="H24" s="19">
        <f t="shared" si="5"/>
        <v>0</v>
      </c>
      <c r="I24" s="20">
        <f t="shared" si="6"/>
        <v>0</v>
      </c>
      <c r="J24" s="21">
        <f t="shared" si="7"/>
        <v>0</v>
      </c>
      <c r="K24" s="22">
        <f t="shared" si="8"/>
        <v>0</v>
      </c>
      <c r="L24" s="23">
        <f t="shared" si="9"/>
        <v>0</v>
      </c>
    </row>
    <row r="25" spans="1:12" ht="22.5" customHeight="1" x14ac:dyDescent="0.25">
      <c r="A25" s="16">
        <v>18</v>
      </c>
      <c r="B25" s="70" t="s">
        <v>39</v>
      </c>
      <c r="C25" s="70"/>
      <c r="D25" s="30" t="s">
        <v>20</v>
      </c>
      <c r="E25" s="24">
        <v>10</v>
      </c>
      <c r="F25" s="31"/>
      <c r="G25" s="18">
        <v>0.23</v>
      </c>
      <c r="H25" s="19">
        <f t="shared" si="5"/>
        <v>0</v>
      </c>
      <c r="I25" s="20">
        <f t="shared" si="6"/>
        <v>0</v>
      </c>
      <c r="J25" s="21">
        <f t="shared" si="7"/>
        <v>0</v>
      </c>
      <c r="K25" s="22">
        <f t="shared" si="8"/>
        <v>0</v>
      </c>
      <c r="L25" s="23">
        <f t="shared" si="9"/>
        <v>0</v>
      </c>
    </row>
    <row r="26" spans="1:12" ht="33" customHeight="1" x14ac:dyDescent="0.25">
      <c r="A26" s="16">
        <v>19</v>
      </c>
      <c r="B26" s="70" t="s">
        <v>40</v>
      </c>
      <c r="C26" s="70"/>
      <c r="D26" s="30" t="s">
        <v>19</v>
      </c>
      <c r="E26" s="24">
        <v>30</v>
      </c>
      <c r="F26" s="31"/>
      <c r="G26" s="18">
        <v>0.23</v>
      </c>
      <c r="H26" s="19">
        <f t="shared" si="5"/>
        <v>0</v>
      </c>
      <c r="I26" s="20">
        <f t="shared" si="6"/>
        <v>0</v>
      </c>
      <c r="J26" s="21">
        <f t="shared" si="7"/>
        <v>0</v>
      </c>
      <c r="K26" s="22">
        <f t="shared" si="8"/>
        <v>0</v>
      </c>
      <c r="L26" s="23">
        <f t="shared" si="9"/>
        <v>0</v>
      </c>
    </row>
    <row r="27" spans="1:12" ht="30.75" customHeight="1" x14ac:dyDescent="0.25">
      <c r="A27" s="16">
        <v>20</v>
      </c>
      <c r="B27" s="71" t="s">
        <v>41</v>
      </c>
      <c r="C27" s="71"/>
      <c r="D27" s="32" t="s">
        <v>20</v>
      </c>
      <c r="E27" s="24">
        <v>30</v>
      </c>
      <c r="F27" s="31"/>
      <c r="G27" s="18">
        <v>0.23</v>
      </c>
      <c r="H27" s="19">
        <f t="shared" si="5"/>
        <v>0</v>
      </c>
      <c r="I27" s="20">
        <f t="shared" si="6"/>
        <v>0</v>
      </c>
      <c r="J27" s="21">
        <f t="shared" si="7"/>
        <v>0</v>
      </c>
      <c r="K27" s="22">
        <f t="shared" si="8"/>
        <v>0</v>
      </c>
      <c r="L27" s="23">
        <f t="shared" si="9"/>
        <v>0</v>
      </c>
    </row>
    <row r="28" spans="1:12" ht="30" customHeight="1" x14ac:dyDescent="0.25">
      <c r="A28" s="16">
        <v>21</v>
      </c>
      <c r="B28" s="71" t="s">
        <v>42</v>
      </c>
      <c r="C28" s="71"/>
      <c r="D28" s="32" t="s">
        <v>20</v>
      </c>
      <c r="E28" s="24">
        <v>30</v>
      </c>
      <c r="F28" s="31"/>
      <c r="G28" s="18">
        <v>0.23</v>
      </c>
      <c r="H28" s="19">
        <f t="shared" si="5"/>
        <v>0</v>
      </c>
      <c r="I28" s="20">
        <f t="shared" si="6"/>
        <v>0</v>
      </c>
      <c r="J28" s="21">
        <f t="shared" si="7"/>
        <v>0</v>
      </c>
      <c r="K28" s="22">
        <f t="shared" si="8"/>
        <v>0</v>
      </c>
      <c r="L28" s="23">
        <f t="shared" si="9"/>
        <v>0</v>
      </c>
    </row>
    <row r="29" spans="1:12" ht="39.75" customHeight="1" x14ac:dyDescent="0.25">
      <c r="A29" s="16">
        <v>22</v>
      </c>
      <c r="B29" s="71" t="s">
        <v>43</v>
      </c>
      <c r="C29" s="71"/>
      <c r="D29" s="32" t="s">
        <v>27</v>
      </c>
      <c r="E29" s="24">
        <v>10</v>
      </c>
      <c r="F29" s="31"/>
      <c r="G29" s="18">
        <v>0.23</v>
      </c>
      <c r="H29" s="19">
        <f t="shared" si="5"/>
        <v>0</v>
      </c>
      <c r="I29" s="20">
        <f t="shared" si="6"/>
        <v>0</v>
      </c>
      <c r="J29" s="21">
        <f t="shared" si="7"/>
        <v>0</v>
      </c>
      <c r="K29" s="22">
        <f t="shared" si="8"/>
        <v>0</v>
      </c>
      <c r="L29" s="23">
        <f t="shared" si="9"/>
        <v>0</v>
      </c>
    </row>
    <row r="30" spans="1:12" ht="25.5" customHeight="1" x14ac:dyDescent="0.25">
      <c r="A30" s="16">
        <v>23</v>
      </c>
      <c r="B30" s="71" t="s">
        <v>44</v>
      </c>
      <c r="C30" s="71"/>
      <c r="D30" s="32" t="s">
        <v>27</v>
      </c>
      <c r="E30" s="24">
        <v>10</v>
      </c>
      <c r="F30" s="31"/>
      <c r="G30" s="18">
        <v>0.23</v>
      </c>
      <c r="H30" s="19">
        <f t="shared" si="5"/>
        <v>0</v>
      </c>
      <c r="I30" s="20">
        <f t="shared" si="6"/>
        <v>0</v>
      </c>
      <c r="J30" s="21">
        <f t="shared" si="7"/>
        <v>0</v>
      </c>
      <c r="K30" s="22">
        <f t="shared" si="8"/>
        <v>0</v>
      </c>
      <c r="L30" s="23">
        <f t="shared" si="9"/>
        <v>0</v>
      </c>
    </row>
    <row r="31" spans="1:12" ht="23.25" customHeight="1" x14ac:dyDescent="0.25">
      <c r="A31" s="16">
        <v>24</v>
      </c>
      <c r="B31" s="71" t="s">
        <v>45</v>
      </c>
      <c r="C31" s="71"/>
      <c r="D31" s="24" t="s">
        <v>25</v>
      </c>
      <c r="E31" s="29">
        <v>1000</v>
      </c>
      <c r="F31" s="31"/>
      <c r="G31" s="18">
        <v>0.23</v>
      </c>
      <c r="H31" s="19">
        <f t="shared" si="5"/>
        <v>0</v>
      </c>
      <c r="I31" s="20">
        <f t="shared" si="6"/>
        <v>0</v>
      </c>
      <c r="J31" s="21">
        <f t="shared" si="7"/>
        <v>0</v>
      </c>
      <c r="K31" s="22">
        <f t="shared" si="8"/>
        <v>0</v>
      </c>
      <c r="L31" s="23">
        <f t="shared" si="9"/>
        <v>0</v>
      </c>
    </row>
    <row r="32" spans="1:12" ht="27.75" customHeight="1" x14ac:dyDescent="0.25">
      <c r="A32" s="16">
        <v>25</v>
      </c>
      <c r="B32" s="71" t="s">
        <v>46</v>
      </c>
      <c r="C32" s="71"/>
      <c r="D32" s="33" t="s">
        <v>20</v>
      </c>
      <c r="E32" s="34">
        <v>1000</v>
      </c>
      <c r="F32" s="35"/>
      <c r="G32" s="18">
        <v>0.23</v>
      </c>
      <c r="H32" s="19">
        <f t="shared" si="5"/>
        <v>0</v>
      </c>
      <c r="I32" s="20">
        <f t="shared" si="6"/>
        <v>0</v>
      </c>
      <c r="J32" s="21">
        <f t="shared" si="7"/>
        <v>0</v>
      </c>
      <c r="K32" s="22">
        <f t="shared" si="8"/>
        <v>0</v>
      </c>
      <c r="L32" s="23">
        <f t="shared" si="9"/>
        <v>0</v>
      </c>
    </row>
    <row r="33" spans="1:12" ht="36" customHeight="1" x14ac:dyDescent="0.25">
      <c r="A33" s="16">
        <v>26</v>
      </c>
      <c r="B33" s="71" t="s">
        <v>47</v>
      </c>
      <c r="C33" s="71"/>
      <c r="D33" s="33" t="s">
        <v>20</v>
      </c>
      <c r="E33" s="36">
        <v>30</v>
      </c>
      <c r="F33" s="37"/>
      <c r="G33" s="18">
        <v>0.23</v>
      </c>
      <c r="H33" s="19">
        <f t="shared" si="5"/>
        <v>0</v>
      </c>
      <c r="I33" s="20">
        <f t="shared" si="6"/>
        <v>0</v>
      </c>
      <c r="J33" s="21">
        <f t="shared" si="7"/>
        <v>0</v>
      </c>
      <c r="K33" s="22">
        <f t="shared" si="8"/>
        <v>0</v>
      </c>
      <c r="L33" s="23">
        <f t="shared" si="9"/>
        <v>0</v>
      </c>
    </row>
    <row r="34" spans="1:12" ht="27" customHeight="1" x14ac:dyDescent="0.25">
      <c r="A34" s="16">
        <v>27</v>
      </c>
      <c r="B34" s="72" t="s">
        <v>48</v>
      </c>
      <c r="C34" s="72"/>
      <c r="D34" s="38" t="s">
        <v>20</v>
      </c>
      <c r="E34" s="40">
        <v>40</v>
      </c>
      <c r="F34" s="39"/>
      <c r="G34" s="18">
        <v>0.23</v>
      </c>
      <c r="H34" s="19">
        <f t="shared" si="5"/>
        <v>0</v>
      </c>
      <c r="I34" s="20">
        <f t="shared" si="6"/>
        <v>0</v>
      </c>
      <c r="J34" s="21">
        <f t="shared" si="7"/>
        <v>0</v>
      </c>
      <c r="K34" s="22">
        <f t="shared" si="8"/>
        <v>0</v>
      </c>
      <c r="L34" s="23">
        <f t="shared" si="9"/>
        <v>0</v>
      </c>
    </row>
    <row r="35" spans="1:12" ht="36.75" customHeight="1" x14ac:dyDescent="0.25">
      <c r="A35" s="16">
        <v>28</v>
      </c>
      <c r="B35" s="72" t="s">
        <v>49</v>
      </c>
      <c r="C35" s="72"/>
      <c r="D35" s="38" t="s">
        <v>20</v>
      </c>
      <c r="E35" s="40">
        <v>200</v>
      </c>
      <c r="F35" s="39"/>
      <c r="G35" s="18">
        <v>0.23</v>
      </c>
      <c r="H35" s="19">
        <f t="shared" si="5"/>
        <v>0</v>
      </c>
      <c r="I35" s="20">
        <f t="shared" si="6"/>
        <v>0</v>
      </c>
      <c r="J35" s="21">
        <f t="shared" si="7"/>
        <v>0</v>
      </c>
      <c r="K35" s="22">
        <f t="shared" si="8"/>
        <v>0</v>
      </c>
      <c r="L35" s="23">
        <f t="shared" si="9"/>
        <v>0</v>
      </c>
    </row>
    <row r="36" spans="1:12" ht="35.25" customHeight="1" x14ac:dyDescent="0.25">
      <c r="A36" s="16">
        <v>29</v>
      </c>
      <c r="B36" s="72" t="s">
        <v>50</v>
      </c>
      <c r="C36" s="72"/>
      <c r="D36" s="38" t="s">
        <v>20</v>
      </c>
      <c r="E36" s="40">
        <v>200</v>
      </c>
      <c r="F36" s="39"/>
      <c r="G36" s="18">
        <v>0.23</v>
      </c>
      <c r="H36" s="19">
        <f t="shared" si="5"/>
        <v>0</v>
      </c>
      <c r="I36" s="20">
        <f t="shared" si="6"/>
        <v>0</v>
      </c>
      <c r="J36" s="21">
        <f t="shared" si="7"/>
        <v>0</v>
      </c>
      <c r="K36" s="22">
        <f t="shared" si="8"/>
        <v>0</v>
      </c>
      <c r="L36" s="23">
        <f t="shared" si="9"/>
        <v>0</v>
      </c>
    </row>
    <row r="37" spans="1:12" ht="39.75" customHeight="1" x14ac:dyDescent="0.25">
      <c r="A37" s="16">
        <v>30</v>
      </c>
      <c r="B37" s="72" t="s">
        <v>51</v>
      </c>
      <c r="C37" s="72"/>
      <c r="D37" s="38" t="s">
        <v>20</v>
      </c>
      <c r="E37" s="40">
        <v>15</v>
      </c>
      <c r="F37" s="39"/>
      <c r="G37" s="18">
        <v>0.23</v>
      </c>
      <c r="H37" s="19">
        <f t="shared" si="5"/>
        <v>0</v>
      </c>
      <c r="I37" s="20">
        <f t="shared" si="6"/>
        <v>0</v>
      </c>
      <c r="J37" s="21">
        <f t="shared" si="7"/>
        <v>0</v>
      </c>
      <c r="K37" s="22">
        <f t="shared" si="8"/>
        <v>0</v>
      </c>
      <c r="L37" s="23">
        <f t="shared" si="9"/>
        <v>0</v>
      </c>
    </row>
    <row r="38" spans="1:12" ht="33" customHeight="1" x14ac:dyDescent="0.25">
      <c r="A38" s="16">
        <v>31</v>
      </c>
      <c r="B38" s="72" t="s">
        <v>52</v>
      </c>
      <c r="C38" s="72"/>
      <c r="D38" s="38" t="s">
        <v>20</v>
      </c>
      <c r="E38" s="40">
        <v>15</v>
      </c>
      <c r="F38" s="39"/>
      <c r="G38" s="18">
        <v>0.23</v>
      </c>
      <c r="H38" s="19">
        <f t="shared" si="5"/>
        <v>0</v>
      </c>
      <c r="I38" s="20">
        <f t="shared" si="6"/>
        <v>0</v>
      </c>
      <c r="J38" s="21">
        <f t="shared" si="7"/>
        <v>0</v>
      </c>
      <c r="K38" s="22">
        <f t="shared" si="8"/>
        <v>0</v>
      </c>
      <c r="L38" s="23">
        <f t="shared" si="9"/>
        <v>0</v>
      </c>
    </row>
    <row r="39" spans="1:12" ht="27" customHeight="1" x14ac:dyDescent="0.25">
      <c r="A39" s="16">
        <v>32</v>
      </c>
      <c r="B39" s="72" t="s">
        <v>53</v>
      </c>
      <c r="C39" s="72"/>
      <c r="D39" s="38" t="s">
        <v>19</v>
      </c>
      <c r="E39" s="40">
        <v>10</v>
      </c>
      <c r="F39" s="39"/>
      <c r="G39" s="18">
        <v>0.23</v>
      </c>
      <c r="H39" s="19">
        <f t="shared" si="5"/>
        <v>0</v>
      </c>
      <c r="I39" s="20">
        <f t="shared" si="6"/>
        <v>0</v>
      </c>
      <c r="J39" s="21">
        <f t="shared" si="7"/>
        <v>0</v>
      </c>
      <c r="K39" s="22">
        <f t="shared" si="8"/>
        <v>0</v>
      </c>
      <c r="L39" s="23">
        <f t="shared" si="9"/>
        <v>0</v>
      </c>
    </row>
    <row r="40" spans="1:12" ht="43.5" customHeight="1" x14ac:dyDescent="0.25">
      <c r="A40" s="16">
        <v>33</v>
      </c>
      <c r="B40" s="73" t="s">
        <v>54</v>
      </c>
      <c r="C40" s="73"/>
      <c r="D40" s="38" t="s">
        <v>20</v>
      </c>
      <c r="E40" s="40">
        <v>50</v>
      </c>
      <c r="F40" s="39"/>
      <c r="G40" s="18">
        <v>0.23</v>
      </c>
      <c r="H40" s="19">
        <f t="shared" si="5"/>
        <v>0</v>
      </c>
      <c r="I40" s="20">
        <f t="shared" si="6"/>
        <v>0</v>
      </c>
      <c r="J40" s="21">
        <f t="shared" si="7"/>
        <v>0</v>
      </c>
      <c r="K40" s="22">
        <f t="shared" si="8"/>
        <v>0</v>
      </c>
      <c r="L40" s="23">
        <f t="shared" si="9"/>
        <v>0</v>
      </c>
    </row>
    <row r="41" spans="1:12" ht="32.25" customHeight="1" x14ac:dyDescent="0.25">
      <c r="A41" s="16">
        <v>34</v>
      </c>
      <c r="B41" s="72" t="s">
        <v>55</v>
      </c>
      <c r="C41" s="72"/>
      <c r="D41" s="38" t="s">
        <v>20</v>
      </c>
      <c r="E41" s="43">
        <v>2400</v>
      </c>
      <c r="F41" s="39"/>
      <c r="G41" s="18">
        <v>0.23</v>
      </c>
      <c r="H41" s="19">
        <f t="shared" si="5"/>
        <v>0</v>
      </c>
      <c r="I41" s="20">
        <f t="shared" si="6"/>
        <v>0</v>
      </c>
      <c r="J41" s="21">
        <f t="shared" si="7"/>
        <v>0</v>
      </c>
      <c r="K41" s="22">
        <f t="shared" si="8"/>
        <v>0</v>
      </c>
      <c r="L41" s="23">
        <f t="shared" si="9"/>
        <v>0</v>
      </c>
    </row>
    <row r="42" spans="1:12" ht="20.25" customHeight="1" x14ac:dyDescent="0.25">
      <c r="A42" s="16">
        <v>35</v>
      </c>
      <c r="B42" s="72" t="s">
        <v>56</v>
      </c>
      <c r="C42" s="72"/>
      <c r="D42" s="38" t="s">
        <v>20</v>
      </c>
      <c r="E42" s="40">
        <v>1200</v>
      </c>
      <c r="F42" s="39"/>
      <c r="G42" s="18">
        <v>0.23</v>
      </c>
      <c r="H42" s="19">
        <f t="shared" si="5"/>
        <v>0</v>
      </c>
      <c r="I42" s="20">
        <f t="shared" si="6"/>
        <v>0</v>
      </c>
      <c r="J42" s="21">
        <f t="shared" si="7"/>
        <v>0</v>
      </c>
      <c r="K42" s="22">
        <f t="shared" si="8"/>
        <v>0</v>
      </c>
      <c r="L42" s="23">
        <f t="shared" si="9"/>
        <v>0</v>
      </c>
    </row>
    <row r="43" spans="1:12" ht="21.75" customHeight="1" x14ac:dyDescent="0.25">
      <c r="A43" s="16">
        <v>36</v>
      </c>
      <c r="B43" s="72" t="s">
        <v>57</v>
      </c>
      <c r="C43" s="72"/>
      <c r="D43" s="38" t="s">
        <v>19</v>
      </c>
      <c r="E43" s="40">
        <v>20</v>
      </c>
      <c r="F43" s="39"/>
      <c r="G43" s="18">
        <v>0.23</v>
      </c>
      <c r="H43" s="19">
        <f t="shared" si="5"/>
        <v>0</v>
      </c>
      <c r="I43" s="20">
        <f t="shared" si="6"/>
        <v>0</v>
      </c>
      <c r="J43" s="21">
        <f t="shared" si="7"/>
        <v>0</v>
      </c>
      <c r="K43" s="22">
        <f t="shared" si="8"/>
        <v>0</v>
      </c>
      <c r="L43" s="23">
        <f t="shared" si="9"/>
        <v>0</v>
      </c>
    </row>
    <row r="44" spans="1:12" ht="36" customHeight="1" x14ac:dyDescent="0.25">
      <c r="A44" s="16">
        <v>37</v>
      </c>
      <c r="B44" s="72" t="s">
        <v>58</v>
      </c>
      <c r="C44" s="72"/>
      <c r="D44" s="38" t="s">
        <v>19</v>
      </c>
      <c r="E44" s="40">
        <v>10</v>
      </c>
      <c r="F44" s="39"/>
      <c r="G44" s="18">
        <v>0.23</v>
      </c>
      <c r="H44" s="19">
        <f t="shared" si="5"/>
        <v>0</v>
      </c>
      <c r="I44" s="20">
        <f t="shared" si="6"/>
        <v>0</v>
      </c>
      <c r="J44" s="21">
        <f t="shared" si="7"/>
        <v>0</v>
      </c>
      <c r="K44" s="22">
        <f t="shared" si="8"/>
        <v>0</v>
      </c>
      <c r="L44" s="23">
        <f t="shared" si="9"/>
        <v>0</v>
      </c>
    </row>
    <row r="45" spans="1:12" ht="26.25" customHeight="1" x14ac:dyDescent="0.25">
      <c r="A45" s="16">
        <v>38</v>
      </c>
      <c r="B45" s="72" t="s">
        <v>60</v>
      </c>
      <c r="C45" s="72"/>
      <c r="D45" s="38" t="s">
        <v>19</v>
      </c>
      <c r="E45" s="40">
        <v>5</v>
      </c>
      <c r="F45" s="39"/>
      <c r="G45" s="18">
        <v>0.23</v>
      </c>
      <c r="H45" s="19">
        <f t="shared" si="5"/>
        <v>0</v>
      </c>
      <c r="I45" s="20">
        <f t="shared" si="6"/>
        <v>0</v>
      </c>
      <c r="J45" s="21">
        <f t="shared" si="7"/>
        <v>0</v>
      </c>
      <c r="K45" s="22">
        <f t="shared" si="8"/>
        <v>0</v>
      </c>
      <c r="L45" s="23">
        <f t="shared" si="9"/>
        <v>0</v>
      </c>
    </row>
    <row r="46" spans="1:12" ht="27.75" customHeight="1" x14ac:dyDescent="0.25">
      <c r="A46" s="16">
        <v>39</v>
      </c>
      <c r="B46" s="72" t="s">
        <v>61</v>
      </c>
      <c r="C46" s="72"/>
      <c r="D46" s="38" t="s">
        <v>20</v>
      </c>
      <c r="E46" s="40">
        <v>20</v>
      </c>
      <c r="F46" s="39"/>
      <c r="G46" s="18">
        <v>0.23</v>
      </c>
      <c r="H46" s="19">
        <f t="shared" si="5"/>
        <v>0</v>
      </c>
      <c r="I46" s="20">
        <f t="shared" si="6"/>
        <v>0</v>
      </c>
      <c r="J46" s="21">
        <f t="shared" si="7"/>
        <v>0</v>
      </c>
      <c r="K46" s="22">
        <f t="shared" si="8"/>
        <v>0</v>
      </c>
      <c r="L46" s="23">
        <f t="shared" si="9"/>
        <v>0</v>
      </c>
    </row>
    <row r="47" spans="1:12" x14ac:dyDescent="0.25">
      <c r="E47" s="44"/>
      <c r="I47" s="39" t="s">
        <v>62</v>
      </c>
      <c r="J47" s="41">
        <f>SUM(J8:J46)</f>
        <v>0</v>
      </c>
      <c r="K47" s="41">
        <f>SUM(K8:K46)</f>
        <v>0</v>
      </c>
      <c r="L47" s="41">
        <f>SUM(L8:L46)</f>
        <v>0</v>
      </c>
    </row>
    <row r="48" spans="1:12" x14ac:dyDescent="0.25">
      <c r="E48" s="44"/>
    </row>
    <row r="49" spans="1:12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x14ac:dyDescent="0.25">
      <c r="A50" s="42"/>
      <c r="B50" s="42"/>
      <c r="C50" s="42" t="s">
        <v>66</v>
      </c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25">
      <c r="E51" s="44"/>
    </row>
    <row r="52" spans="1:12" x14ac:dyDescent="0.25">
      <c r="E52" s="59" t="s">
        <v>67</v>
      </c>
      <c r="F52" s="60"/>
      <c r="G52" s="60"/>
      <c r="H52" s="60"/>
      <c r="I52" s="60"/>
    </row>
  </sheetData>
  <mergeCells count="45">
    <mergeCell ref="B45:C45"/>
    <mergeCell ref="B46:C46"/>
    <mergeCell ref="B43:C43"/>
    <mergeCell ref="B44:C44"/>
    <mergeCell ref="B40:C40"/>
    <mergeCell ref="B41:C41"/>
    <mergeCell ref="B42:C42"/>
    <mergeCell ref="B35:C35"/>
    <mergeCell ref="B36:C36"/>
    <mergeCell ref="B37:C37"/>
    <mergeCell ref="B38:C38"/>
    <mergeCell ref="B39:C39"/>
    <mergeCell ref="B31:C31"/>
    <mergeCell ref="B32:C32"/>
    <mergeCell ref="B33:C33"/>
    <mergeCell ref="B34:C34"/>
    <mergeCell ref="B28:C28"/>
    <mergeCell ref="B29:C29"/>
    <mergeCell ref="B30:C30"/>
    <mergeCell ref="B26:C26"/>
    <mergeCell ref="B27:C27"/>
    <mergeCell ref="B22:C22"/>
    <mergeCell ref="B23:C23"/>
    <mergeCell ref="B24:C24"/>
    <mergeCell ref="B19:C19"/>
    <mergeCell ref="B14:C14"/>
    <mergeCell ref="B20:C20"/>
    <mergeCell ref="B21:C21"/>
    <mergeCell ref="B25:C25"/>
    <mergeCell ref="E52:I52"/>
    <mergeCell ref="A2:E2"/>
    <mergeCell ref="I3:L3"/>
    <mergeCell ref="B5:C5"/>
    <mergeCell ref="B6:C6"/>
    <mergeCell ref="A7:G7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workbookViewId="0">
      <selection activeCell="A7" sqref="A7"/>
    </sheetView>
  </sheetViews>
  <sheetFormatPr defaultRowHeight="15" x14ac:dyDescent="0.25"/>
  <cols>
    <col min="1" max="1" width="4.85546875" style="45" bestFit="1" customWidth="1"/>
    <col min="2" max="2" width="9.140625" style="45" customWidth="1"/>
    <col min="3" max="3" width="13.85546875" style="45" customWidth="1"/>
    <col min="4" max="4" width="12" style="45" customWidth="1"/>
    <col min="5" max="5" width="9.140625" style="45" customWidth="1"/>
    <col min="6" max="6" width="13.5703125" style="45" customWidth="1"/>
    <col min="7" max="8" width="9.140625" style="45" customWidth="1"/>
    <col min="9" max="9" width="13.28515625" style="45" customWidth="1"/>
    <col min="10" max="11" width="9.140625" style="45" customWidth="1"/>
    <col min="12" max="12" width="11.42578125" style="45" customWidth="1"/>
    <col min="13" max="1025" width="9.140625" style="45" customWidth="1"/>
    <col min="1026" max="16384" width="9.140625" style="45"/>
  </cols>
  <sheetData>
    <row r="2" spans="1:13" ht="33.75" customHeight="1" x14ac:dyDescent="0.25">
      <c r="I2" s="74" t="s">
        <v>68</v>
      </c>
      <c r="J2" s="74"/>
      <c r="K2" s="74"/>
      <c r="L2" s="74"/>
    </row>
    <row r="4" spans="1:13" ht="18.75" x14ac:dyDescent="0.3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6" spans="1:13" ht="52.5" customHeight="1" x14ac:dyDescent="0.25">
      <c r="A6" s="49" t="s">
        <v>2</v>
      </c>
      <c r="B6" s="83" t="s">
        <v>3</v>
      </c>
      <c r="C6" s="83"/>
      <c r="D6" s="50" t="s">
        <v>4</v>
      </c>
      <c r="E6" s="50" t="s">
        <v>5</v>
      </c>
      <c r="F6" s="50" t="s">
        <v>6</v>
      </c>
      <c r="G6" s="50" t="s">
        <v>7</v>
      </c>
      <c r="H6" s="51" t="s">
        <v>8</v>
      </c>
      <c r="I6" s="50" t="s">
        <v>9</v>
      </c>
      <c r="J6" s="50" t="s">
        <v>10</v>
      </c>
      <c r="K6" s="50" t="s">
        <v>11</v>
      </c>
      <c r="L6" s="50" t="s">
        <v>12</v>
      </c>
    </row>
    <row r="7" spans="1:13" x14ac:dyDescent="0.25">
      <c r="A7" s="52">
        <v>1</v>
      </c>
      <c r="B7" s="75">
        <v>2</v>
      </c>
      <c r="C7" s="76"/>
      <c r="D7" s="50">
        <v>3</v>
      </c>
      <c r="E7" s="50">
        <v>4</v>
      </c>
      <c r="F7" s="50">
        <v>5</v>
      </c>
      <c r="G7" s="50">
        <v>6</v>
      </c>
      <c r="H7" s="46">
        <v>7</v>
      </c>
      <c r="I7" s="50">
        <v>8</v>
      </c>
      <c r="J7" s="50">
        <v>9</v>
      </c>
      <c r="K7" s="50">
        <v>10</v>
      </c>
      <c r="L7" s="50">
        <v>11</v>
      </c>
    </row>
    <row r="8" spans="1:13" ht="45" x14ac:dyDescent="0.25">
      <c r="A8" s="77"/>
      <c r="B8" s="78"/>
      <c r="C8" s="78"/>
      <c r="D8" s="78"/>
      <c r="E8" s="78"/>
      <c r="F8" s="78"/>
      <c r="G8" s="76"/>
      <c r="H8" s="53" t="s">
        <v>13</v>
      </c>
      <c r="I8" s="53" t="s">
        <v>14</v>
      </c>
      <c r="J8" s="53" t="s">
        <v>15</v>
      </c>
      <c r="K8" s="53" t="s">
        <v>16</v>
      </c>
      <c r="L8" s="54" t="s">
        <v>17</v>
      </c>
    </row>
    <row r="9" spans="1:13" ht="68.25" customHeight="1" x14ac:dyDescent="0.25">
      <c r="A9" s="55" t="s">
        <v>18</v>
      </c>
      <c r="B9" s="79" t="s">
        <v>63</v>
      </c>
      <c r="C9" s="79"/>
      <c r="D9" s="56" t="s">
        <v>59</v>
      </c>
      <c r="E9" s="56">
        <v>5</v>
      </c>
      <c r="F9" s="56"/>
      <c r="G9" s="57">
        <v>0.23</v>
      </c>
      <c r="H9" s="47">
        <f>SUM(F9*0.23)</f>
        <v>0</v>
      </c>
      <c r="I9" s="50">
        <f>SUM(F9+H9)</f>
        <v>0</v>
      </c>
      <c r="J9" s="55">
        <f>SUM(E9*F9)</f>
        <v>0</v>
      </c>
      <c r="K9" s="50">
        <f>SUM(L9-J9)</f>
        <v>0</v>
      </c>
      <c r="L9" s="50">
        <f>SUM(E9*I9)</f>
        <v>0</v>
      </c>
    </row>
    <row r="10" spans="1:13" ht="62.25" customHeight="1" x14ac:dyDescent="0.25">
      <c r="A10" s="55">
        <v>2</v>
      </c>
      <c r="B10" s="79" t="s">
        <v>64</v>
      </c>
      <c r="C10" s="79"/>
      <c r="D10" s="56" t="s">
        <v>59</v>
      </c>
      <c r="E10" s="58">
        <v>600</v>
      </c>
      <c r="F10" s="56"/>
      <c r="G10" s="57">
        <v>0.23</v>
      </c>
      <c r="H10" s="47">
        <f>SUM(F10*0.23)</f>
        <v>0</v>
      </c>
      <c r="I10" s="50">
        <f>SUM(F10+H10)</f>
        <v>0</v>
      </c>
      <c r="J10" s="55">
        <f>SUM(E10*F10)</f>
        <v>0</v>
      </c>
      <c r="K10" s="50">
        <f>SUM(L10-J10)</f>
        <v>0</v>
      </c>
      <c r="L10" s="50">
        <f>SUM(E10*I10)</f>
        <v>0</v>
      </c>
    </row>
    <row r="11" spans="1:13" x14ac:dyDescent="0.25">
      <c r="E11" s="48"/>
      <c r="I11" s="50" t="s">
        <v>65</v>
      </c>
      <c r="J11" s="50">
        <f>SUM(J9:J10)</f>
        <v>0</v>
      </c>
      <c r="K11" s="50">
        <f t="shared" ref="K11:L11" si="0">SUM(K9:K10)</f>
        <v>0</v>
      </c>
      <c r="L11" s="50">
        <f t="shared" si="0"/>
        <v>0</v>
      </c>
    </row>
    <row r="12" spans="1:13" x14ac:dyDescent="0.25">
      <c r="E12" s="48"/>
      <c r="I12" s="80"/>
      <c r="J12" s="80"/>
      <c r="K12" s="80"/>
      <c r="L12" s="80"/>
    </row>
    <row r="14" spans="1:13" x14ac:dyDescent="0.25">
      <c r="C14" s="45" t="s">
        <v>66</v>
      </c>
    </row>
    <row r="15" spans="1:13" x14ac:dyDescent="0.25">
      <c r="E15" s="81" t="s">
        <v>67</v>
      </c>
      <c r="F15" s="81"/>
      <c r="G15" s="81"/>
      <c r="H15" s="81"/>
      <c r="I15" s="81"/>
      <c r="J15" s="81"/>
      <c r="K15" s="81"/>
      <c r="L15" s="81"/>
      <c r="M15" s="81"/>
    </row>
  </sheetData>
  <mergeCells count="10">
    <mergeCell ref="E15:M15"/>
    <mergeCell ref="A4:L4"/>
    <mergeCell ref="B6:C6"/>
    <mergeCell ref="B9:C9"/>
    <mergeCell ref="I2:L2"/>
    <mergeCell ref="B7:C7"/>
    <mergeCell ref="A8:G8"/>
    <mergeCell ref="B10:C10"/>
    <mergeCell ref="I12:J12"/>
    <mergeCell ref="K12:L1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2022-06-30T08:47:22Z</dcterms:modified>
</cp:coreProperties>
</file>