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 activeTab="2"/>
  </bookViews>
  <sheets>
    <sheet name="Pakiet 1" sheetId="3" r:id="rId1"/>
    <sheet name="Pakiet 2" sheetId="4" r:id="rId2"/>
    <sheet name="Pakiet 3" sheetId="5" r:id="rId3"/>
    <sheet name="Pakiet 4" sheetId="6" r:id="rId4"/>
  </sheets>
  <calcPr calcId="145621" iterateDelta="1E-4"/>
</workbook>
</file>

<file path=xl/calcChain.xml><?xml version="1.0" encoding="utf-8"?>
<calcChain xmlns="http://schemas.openxmlformats.org/spreadsheetml/2006/main">
  <c r="G13" i="6" l="1"/>
  <c r="H13" i="6" s="1"/>
  <c r="K13" i="6" s="1"/>
  <c r="J13" i="6" s="1"/>
  <c r="I13" i="6"/>
  <c r="G14" i="6"/>
  <c r="H14" i="6" s="1"/>
  <c r="K14" i="6" s="1"/>
  <c r="J14" i="6" s="1"/>
  <c r="I14" i="6"/>
  <c r="G15" i="6"/>
  <c r="H15" i="6" s="1"/>
  <c r="K15" i="6" s="1"/>
  <c r="J15" i="6" s="1"/>
  <c r="I15" i="6"/>
  <c r="G16" i="6"/>
  <c r="H16" i="6"/>
  <c r="K16" i="6" s="1"/>
  <c r="J16" i="6" s="1"/>
  <c r="I16" i="6"/>
  <c r="I44" i="5"/>
  <c r="G44" i="5"/>
  <c r="H44" i="5" s="1"/>
  <c r="K44" i="5" s="1"/>
  <c r="J44" i="5" s="1"/>
  <c r="I43" i="5"/>
  <c r="H43" i="5"/>
  <c r="K43" i="5" s="1"/>
  <c r="J43" i="5" s="1"/>
  <c r="G43" i="5"/>
  <c r="I42" i="5"/>
  <c r="G42" i="5"/>
  <c r="H42" i="5" s="1"/>
  <c r="K42" i="5" s="1"/>
  <c r="J42" i="5" s="1"/>
  <c r="I41" i="5"/>
  <c r="H41" i="5"/>
  <c r="K41" i="5" s="1"/>
  <c r="J41" i="5" s="1"/>
  <c r="G41" i="5"/>
  <c r="I39" i="5"/>
  <c r="G39" i="5"/>
  <c r="H39" i="5" s="1"/>
  <c r="K39" i="5" s="1"/>
  <c r="J39" i="5" s="1"/>
  <c r="I38" i="5"/>
  <c r="H38" i="5"/>
  <c r="K38" i="5" s="1"/>
  <c r="J38" i="5" s="1"/>
  <c r="G38" i="5"/>
  <c r="I37" i="5"/>
  <c r="G37" i="5"/>
  <c r="H37" i="5" s="1"/>
  <c r="K37" i="5" s="1"/>
  <c r="J37" i="5" s="1"/>
  <c r="I36" i="5"/>
  <c r="H36" i="5"/>
  <c r="K36" i="5" s="1"/>
  <c r="J36" i="5" s="1"/>
  <c r="G36" i="5"/>
  <c r="I34" i="5"/>
  <c r="G34" i="5"/>
  <c r="H34" i="5" s="1"/>
  <c r="K34" i="5" s="1"/>
  <c r="J34" i="5" s="1"/>
  <c r="I33" i="5"/>
  <c r="H33" i="5"/>
  <c r="K33" i="5" s="1"/>
  <c r="J33" i="5" s="1"/>
  <c r="G33" i="5"/>
  <c r="I32" i="5"/>
  <c r="G32" i="5"/>
  <c r="H32" i="5" s="1"/>
  <c r="K32" i="5" s="1"/>
  <c r="J32" i="5" s="1"/>
  <c r="G13" i="5"/>
  <c r="H13" i="5" s="1"/>
  <c r="K13" i="5" s="1"/>
  <c r="J13" i="5" s="1"/>
  <c r="I13" i="5"/>
  <c r="G14" i="5"/>
  <c r="H14" i="5"/>
  <c r="K14" i="5" s="1"/>
  <c r="J14" i="5" s="1"/>
  <c r="I14" i="5"/>
  <c r="G15" i="5"/>
  <c r="H15" i="5" s="1"/>
  <c r="K15" i="5" s="1"/>
  <c r="J15" i="5" s="1"/>
  <c r="I15" i="5"/>
  <c r="G16" i="5"/>
  <c r="H16" i="5"/>
  <c r="K16" i="5" s="1"/>
  <c r="J16" i="5" s="1"/>
  <c r="I16" i="5"/>
  <c r="G17" i="5"/>
  <c r="H17" i="5" s="1"/>
  <c r="K17" i="5" s="1"/>
  <c r="J17" i="5" s="1"/>
  <c r="I17" i="5"/>
  <c r="G18" i="5"/>
  <c r="H18" i="5"/>
  <c r="K18" i="5" s="1"/>
  <c r="J18" i="5" s="1"/>
  <c r="I18" i="5"/>
  <c r="G19" i="5"/>
  <c r="H19" i="5" s="1"/>
  <c r="K19" i="5" s="1"/>
  <c r="J19" i="5" s="1"/>
  <c r="I19" i="5"/>
  <c r="G20" i="5"/>
  <c r="H20" i="5"/>
  <c r="K20" i="5" s="1"/>
  <c r="J20" i="5" s="1"/>
  <c r="I20" i="5"/>
  <c r="G21" i="5"/>
  <c r="H21" i="5" s="1"/>
  <c r="K21" i="5" s="1"/>
  <c r="J21" i="5" s="1"/>
  <c r="I21" i="5"/>
  <c r="G22" i="5"/>
  <c r="H22" i="5"/>
  <c r="K22" i="5" s="1"/>
  <c r="J22" i="5" s="1"/>
  <c r="I22" i="5"/>
  <c r="G23" i="5"/>
  <c r="H23" i="5" s="1"/>
  <c r="K23" i="5" s="1"/>
  <c r="J23" i="5" s="1"/>
  <c r="I23" i="5"/>
  <c r="G24" i="5"/>
  <c r="H24" i="5"/>
  <c r="K24" i="5" s="1"/>
  <c r="J24" i="5" s="1"/>
  <c r="I24" i="5"/>
  <c r="G25" i="5"/>
  <c r="H25" i="5" s="1"/>
  <c r="K25" i="5" s="1"/>
  <c r="J25" i="5" s="1"/>
  <c r="I25" i="5"/>
  <c r="G26" i="5"/>
  <c r="H26" i="5"/>
  <c r="K26" i="5" s="1"/>
  <c r="J26" i="5" s="1"/>
  <c r="I26" i="5"/>
  <c r="G27" i="5"/>
  <c r="H27" i="5" s="1"/>
  <c r="K27" i="5" s="1"/>
  <c r="J27" i="5" s="1"/>
  <c r="I27" i="5"/>
  <c r="G28" i="5"/>
  <c r="H28" i="5"/>
  <c r="K28" i="5" s="1"/>
  <c r="J28" i="5" s="1"/>
  <c r="I28" i="5"/>
  <c r="G29" i="5"/>
  <c r="H29" i="5" s="1"/>
  <c r="K29" i="5" s="1"/>
  <c r="J29" i="5" s="1"/>
  <c r="I29" i="5"/>
  <c r="G30" i="5"/>
  <c r="H30" i="5"/>
  <c r="K30" i="5" s="1"/>
  <c r="J30" i="5" s="1"/>
  <c r="I30" i="5"/>
  <c r="I12" i="5"/>
  <c r="G12" i="5"/>
  <c r="H12" i="5" s="1"/>
  <c r="K12" i="5" s="1"/>
  <c r="J12" i="5" s="1"/>
  <c r="I12" i="6"/>
  <c r="G12" i="6"/>
  <c r="H12" i="6" s="1"/>
  <c r="K12" i="6" s="1"/>
  <c r="I11" i="6"/>
  <c r="G11" i="6"/>
  <c r="H11" i="6" s="1"/>
  <c r="K11" i="6" s="1"/>
  <c r="J12" i="6" l="1"/>
  <c r="I17" i="6"/>
  <c r="K17" i="6"/>
  <c r="J11" i="6"/>
  <c r="I15" i="4"/>
  <c r="H15" i="4"/>
  <c r="K15" i="4" s="1"/>
  <c r="G15" i="4"/>
  <c r="I14" i="4"/>
  <c r="G14" i="4"/>
  <c r="H14" i="4" s="1"/>
  <c r="K14" i="4" s="1"/>
  <c r="I13" i="4"/>
  <c r="H13" i="4"/>
  <c r="K13" i="4" s="1"/>
  <c r="J13" i="4" s="1"/>
  <c r="G13" i="4"/>
  <c r="I12" i="4"/>
  <c r="G12" i="4"/>
  <c r="H12" i="4" s="1"/>
  <c r="K12" i="4" s="1"/>
  <c r="I11" i="4"/>
  <c r="H11" i="4"/>
  <c r="K11" i="4" s="1"/>
  <c r="G11" i="4"/>
  <c r="I12" i="3"/>
  <c r="G12" i="3"/>
  <c r="H12" i="3" s="1"/>
  <c r="K12" i="3" s="1"/>
  <c r="J12" i="3" s="1"/>
  <c r="I11" i="3"/>
  <c r="I13" i="3" s="1"/>
  <c r="G11" i="3"/>
  <c r="H11" i="3" s="1"/>
  <c r="K11" i="3" s="1"/>
  <c r="J14" i="4" l="1"/>
  <c r="I16" i="4"/>
  <c r="J12" i="4"/>
  <c r="J15" i="4"/>
  <c r="J17" i="6"/>
  <c r="K16" i="4"/>
  <c r="J11" i="4"/>
  <c r="K13" i="3"/>
  <c r="J11" i="3"/>
  <c r="J13" i="3" s="1"/>
  <c r="J16" i="4" l="1"/>
</calcChain>
</file>

<file path=xl/sharedStrings.xml><?xml version="1.0" encoding="utf-8"?>
<sst xmlns="http://schemas.openxmlformats.org/spreadsheetml/2006/main" count="234" uniqueCount="91">
  <si>
    <t>Formularz asortymentowo-cenowy</t>
  </si>
  <si>
    <t>Opis produktu</t>
  </si>
  <si>
    <t>Jedn. miary</t>
  </si>
  <si>
    <t>Ilość</t>
  </si>
  <si>
    <t>Cena jedn. netto</t>
  </si>
  <si>
    <t>Stawka VAT (%)</t>
  </si>
  <si>
    <t>Kwota VAT</t>
  </si>
  <si>
    <t>Cena jedn. brutto</t>
  </si>
  <si>
    <t>Wartość netto</t>
  </si>
  <si>
    <t>Wartość brutto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</si>
  <si>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</si>
  <si>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</si>
  <si>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</si>
  <si>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</si>
  <si>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</si>
  <si>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</si>
  <si>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2.</t>
  </si>
  <si>
    <t>3.</t>
  </si>
  <si>
    <t>4.</t>
  </si>
  <si>
    <t>5.</t>
  </si>
  <si>
    <t>RAZEM</t>
  </si>
  <si>
    <t>(podpis osoby uprawnionej do reprezentowania Wykonawcy)</t>
  </si>
  <si>
    <t>Producent      i nazwa handlowa</t>
  </si>
  <si>
    <t xml:space="preserve">Data   ...........................................                                                                 </t>
  </si>
  <si>
    <t>Załącznik nr 2 do SWZ</t>
  </si>
  <si>
    <t>Proszę wypełnić stosując zapisane formuły</t>
  </si>
  <si>
    <t xml:space="preserve"> ......................................................</t>
  </si>
  <si>
    <t>13</t>
  </si>
  <si>
    <t>Nr katalogowy</t>
  </si>
  <si>
    <t>opak.</t>
  </si>
  <si>
    <t>DZP/TP/36/2022</t>
  </si>
  <si>
    <t>Plomba uniwersalna, plastikowa, bez wskaźnika sterylizacji. Opakowanie 1000 sztuk. Kolor niebieski</t>
  </si>
  <si>
    <t>Plomba papierowa, ze wskaźnikiem sterylizacji parowej, bez kleju, z polem do dokumentacji, biała. Wielkość 35x74 mm. Opakowanie 1000 sztuk</t>
  </si>
  <si>
    <t>6.</t>
  </si>
  <si>
    <t xml:space="preserve">Rękaw papierowo-foliowy o gramaturze papieru 60 g m/2, grubość folii 52um, folia poliestrowo-polietylenowa 7 warstwowa, zgrzew fabryczny 3-kanałowy, wskaźnik sterylizacji S/EO/F umieszczone na linii zgrzewu fabrycznego pod folią, umieszczone informacje o kolorze wskaźników przed i po procesie sterylizacji opisane w języku polskim, kierunek otwierania umieszczony na papierze od strony folii i od strony papieru na linii zgrzewu fabrycznego, piktogram umieszczony na linii zgrzewu fabrycznego oznaczający, że opakowanie jest jednorazowego użytku, każda rolka rękawa zabezpieczona folią wraz z samoprzylepną  etykietą produktu zawierająca m.in. informacje o  rozmiarze, nr LOT, dacie ważności, umożliwiająca archiwizację opakowania medycznego, oznaczenie normy ISO 11607-1, 2 oraz EN 868-5 na linii zgrzewu fabrycznego, potwierdzenie spełnienia norm PN=EN 868-5 i ISO 11607-1, 2 wydane przez producenta. </t>
  </si>
  <si>
    <t>A</t>
  </si>
  <si>
    <t xml:space="preserve"> szerokość 50  mm x 200 metrów</t>
  </si>
  <si>
    <t xml:space="preserve">rolka </t>
  </si>
  <si>
    <t>B</t>
  </si>
  <si>
    <t>szerokość 75  mm x 200 m</t>
  </si>
  <si>
    <t>C</t>
  </si>
  <si>
    <t>szerokość 100 mm x 200 m</t>
  </si>
  <si>
    <t>D</t>
  </si>
  <si>
    <t>szerokość 120 mm x 200 m</t>
  </si>
  <si>
    <t>E</t>
  </si>
  <si>
    <t xml:space="preserve"> szerokość 150 mm x 200 m</t>
  </si>
  <si>
    <t>F</t>
  </si>
  <si>
    <t xml:space="preserve"> szerokość 200 mm x 200 m </t>
  </si>
  <si>
    <t>G</t>
  </si>
  <si>
    <t xml:space="preserve"> szerokość 250 mm x 200 m</t>
  </si>
  <si>
    <t>H</t>
  </si>
  <si>
    <t xml:space="preserve"> szerokość 300 mm x 200m </t>
  </si>
  <si>
    <t>I</t>
  </si>
  <si>
    <t xml:space="preserve">szerokość 400 mm x 200m </t>
  </si>
  <si>
    <t xml:space="preserve">Rękaw do sterylizacji plazmowej, płaski typu TYVEK o konstrukcji i wykonaniu zgodnym z normami EN 868-5, EN ISO 11 607-1, 2,
-włóknina - HDPE niezawierająca celulozy  o gramaturze nominalnej 64 g/m2 (ISO 536), 
Folia - gramatura nominalna 52 g/m2
</t>
  </si>
  <si>
    <t>szerokość 75  mm x 100 m</t>
  </si>
  <si>
    <t>szerokość 100 mm x 100 m</t>
  </si>
  <si>
    <t>szerokość 150 mm x 100 m</t>
  </si>
  <si>
    <t xml:space="preserve"> szerokość 200 mm x 100 m</t>
  </si>
  <si>
    <t xml:space="preserve"> szerokość 250 mm x 100 m</t>
  </si>
  <si>
    <t xml:space="preserve"> szerokość 300 mm x 100m </t>
  </si>
  <si>
    <t xml:space="preserve">szerokość 420 mm x 100m </t>
  </si>
  <si>
    <t>Rękaw foliowo-włókninowy o gramaturze 60g na m2 do sterylizacji parą wodną, tlenkiem etylenu, formaldehydem, temperatura zgrzewu opakowania w zakresie 180-220 st.C, zgodny z normą PN EN 868-5 i ISO 11607-1,2, wydane przez producenta, rozmiar 250mm x 100 m</t>
  </si>
  <si>
    <t>Rękaw foliowo-włókninowy o gramaturze 60g na m2 do sterylizacji parą wodną, tlenkiem etylenu, formaldehydem, temperatura zgrzewu opakowania w zakresie 180-220 st.C, zgodny z normą PN EN 868-5 i ISO 11607-1,2, wydane przez producenta, rozmiar 300mm x 100 m</t>
  </si>
  <si>
    <t>Papier krepowany, pakowany naprzemiennie, kolor zielony i biały,gramatura 60 gr/m2 z zachowaniem bariery sterylnej 180 dni. Szczelność mikrobiologiczna na poziomie 99,9% potwierdzona przez producenta odpowiednimi dokumentami. Potwierdzenia spełnienia norm PN-EN 868-2 i ISO 11607-1. Wydany przez producenta.</t>
  </si>
  <si>
    <t xml:space="preserve"> 100cmx100cm.,  opak = 250 szt</t>
  </si>
  <si>
    <t xml:space="preserve"> 60cm x60cm.,   opak = 500szt</t>
  </si>
  <si>
    <t>90cmx90cm.,  opak = 250szt</t>
  </si>
  <si>
    <t xml:space="preserve">Włóknina w arkuszach niebieska do pakowania sterylizowanych produktów medycznych. Włókniny zgodnie z normą PN-EN ISO 11607-1 oraz PN-EN 868-2. Niebieska 60g/m2. </t>
  </si>
  <si>
    <t>60x60 cm opak. = 500 szt</t>
  </si>
  <si>
    <t>90x90 cm opak. =250 szt</t>
  </si>
  <si>
    <t>100x100 cm opak. = 250 szt</t>
  </si>
  <si>
    <t>120x120 cm opak.=100 szt</t>
  </si>
  <si>
    <t>Włóknina w arkuszach zielona do pakowania sterylizowanych produktów medycznych. Włókniny zgodnie z normą PN-EN ISO 11607-1 oraz PN-EN 868-2. Zielona 57g/m2.</t>
  </si>
  <si>
    <t>Razem</t>
  </si>
  <si>
    <t>Pakiet nr 1 - Plomby dokontenerów do sterylizacji parowej</t>
  </si>
  <si>
    <t>Uszczelka drzwi sterylizatora parowego Sterivap</t>
  </si>
  <si>
    <t>szt</t>
  </si>
  <si>
    <t>Smar do uszczelek drzwi sterylizatorów parowych op. 54 gr.</t>
  </si>
  <si>
    <t>Filtr sterylny powietrrza HEPA do sterylizatora parowego Sterivap</t>
  </si>
  <si>
    <r>
      <t>Papier termoczuły do rejestracji procesów Sterivap, szerokość 112 mm x 25 m, trwałość zapisu do 10 lat w warunkach przechowywania do 30</t>
    </r>
    <r>
      <rPr>
        <sz val="8"/>
        <color rgb="FF000000"/>
        <rFont val="Calibri"/>
        <family val="2"/>
        <charset val="238"/>
      </rPr>
      <t>°</t>
    </r>
    <r>
      <rPr>
        <sz val="8"/>
        <color rgb="FF000000"/>
        <rFont val="Verdana"/>
        <family val="2"/>
        <charset val="238"/>
      </rPr>
      <t>C, poniżej 60% wilgotności, bez dostępu słońca, bez dotykania tworzyw sztucznych</t>
    </r>
  </si>
  <si>
    <t>Spray do czyszczenia powierzchni ze stali kwasoodpornej</t>
  </si>
  <si>
    <t>Pakiet nr 4 - Torebki posterylizacyjne</t>
  </si>
  <si>
    <t>Torebki posterylizacyjne (antykurzowe), samoprzylepne, wykonane z przezroczystego polietylenu o grubości min. 0,05mm. Naprężenie zrywające wzdłuż min. 14,9 Mpa, w poprzek min. 10,8mm Mpa. Szerokość warstwy klejącej od strony krawędzi torebki min. 7 mm. Wymiary: 150x250mm. Opakowanie= 500 szt.</t>
  </si>
  <si>
    <t>Torebki posterylizacyjne (antykurzowe), samoprzylepne, wykonane z przezroczystego polietylenu o grubości min. 0,05mm. Naprężenie zrywające wzdłuż min. 14,9 Mpa, w poprzek min. 10,8mm Mpa. Szerokość warstwy klejącej od strony krawędzi torebki min. 7 mm. Wymiary: 200x300mm.Opakowanie= 500 szt.</t>
  </si>
  <si>
    <t>Torebki posterylizacyjne (antykurzowe), samoprzylepne, wykonane z przezroczystego polietylenu o grubości min. 0,05mm. Naprężenie zrywające wzdłuż min. 14,9 Mpa, w poprzek min. 10,8mm Mpa. Szerokość warstwy klejącej od strony krawędzi torebki min. 7 mm. Wymiary: 300x500mm.Opakowanie= 250 szt.</t>
  </si>
  <si>
    <t>Torebki posterylizacyjne (antykurzowe), samoprzylepne, wykonane z przezroczystego polietylenu o grubości min. 0,05mm. Naprężenie zrywające wzdłuż min. 14,9 Mpa, w poprzek min. 10,8mm Mpa. Szerokość warstwy klejącej od strony krawędzi torebki min. 7 mm. Wymiary: 400x550mm.Opakowanie= 250 szt.</t>
  </si>
  <si>
    <t>Torebki posterylizacyjne (antykurzowe), samoprzylepne, wykonane z przezroczystego polietylenu o grubości min. 0,05mm. Naprężenie zrywające wzdłuż min. 14,9 Mpa, w poprzek min. 10,8mm Mpa. Szerokość warstwy klejącej od strony krawędzi torebki min. 7 mm. Wymiary: 400x760mm.Opakowanie= 100 szt.</t>
  </si>
  <si>
    <t>Torebki posterylizacyjne (antykurzowe), samoprzylepne, wykonane z przezroczystego polietylenu o grubości min. 0,05mm. Naprężenie zrywające wzdłuż min. 14,9 Mpa, w poprzek min. 10,8mm Mpa. Szerokość warstwy klejącej od strony krawędzi torebki min. 7 mm. Wymiary: 600x760mm.Opakowanie= 100 szt.</t>
  </si>
  <si>
    <t>Pakiet nr 2 - Materiały eksploatacyjne do sterylizatorów parowych Sterivap</t>
  </si>
  <si>
    <t>Pakiet nr 3 - Rękawy, papier krepowany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</si>
</sst>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[$-415]General"/>
  </numFmts>
  <fonts count="10" x14ac:knownFonts="1"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/>
    <xf numFmtId="9" fontId="5" fillId="0" borderId="0"/>
    <xf numFmtId="0" fontId="6" fillId="0" borderId="0"/>
    <xf numFmtId="165" fontId="5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1" fillId="0" borderId="0" xfId="0" applyNumberFormat="1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4" fillId="0" borderId="0" xfId="0" applyFont="1" applyAlignment="1">
      <alignment wrapText="1"/>
    </xf>
    <xf numFmtId="9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9" fontId="8" fillId="0" borderId="5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8" fillId="0" borderId="1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9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0" borderId="2" xfId="2" applyFont="1" applyBorder="1" applyAlignment="1">
      <alignment horizontal="right" vertical="center"/>
    </xf>
    <xf numFmtId="0" fontId="7" fillId="0" borderId="3" xfId="2" applyFont="1" applyBorder="1" applyAlignment="1">
      <alignment horizontal="right" vertical="center"/>
    </xf>
    <xf numFmtId="0" fontId="7" fillId="0" borderId="4" xfId="2" applyFont="1" applyBorder="1" applyAlignment="1">
      <alignment horizontal="right" vertical="center"/>
    </xf>
  </cellXfs>
  <cellStyles count="4">
    <cellStyle name="Excel Built-in Normal" xfId="3"/>
    <cellStyle name="Normalny" xfId="0" builtinId="0"/>
    <cellStyle name="Normalny 2" xfId="2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1C24"/>
      <rgbColor rgb="FF7477B8"/>
      <rgbColor rgb="FF969696"/>
      <rgbColor rgb="FF003366"/>
      <rgbColor rgb="FF339966"/>
      <rgbColor rgb="FF003300"/>
      <rgbColor rgb="FF333300"/>
      <rgbColor rgb="FF993300"/>
      <rgbColor rgb="FFCE181E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1"/>
  <sheetViews>
    <sheetView workbookViewId="0">
      <selection activeCell="G15" sqref="G15"/>
    </sheetView>
  </sheetViews>
  <sheetFormatPr defaultRowHeight="15" x14ac:dyDescent="0.25"/>
  <cols>
    <col min="1" max="1" width="4.85546875" style="2" customWidth="1"/>
    <col min="2" max="2" width="58.42578125" style="17" customWidth="1"/>
    <col min="3" max="3" width="10.140625" style="17" customWidth="1"/>
    <col min="4" max="4" width="8.5703125" style="1" customWidth="1"/>
    <col min="5" max="5" width="12" style="1" customWidth="1"/>
    <col min="6" max="6" width="8.140625" style="1" customWidth="1"/>
    <col min="7" max="7" width="12" style="1" customWidth="1"/>
    <col min="8" max="8" width="12.42578125" style="1" customWidth="1"/>
    <col min="9" max="9" width="16.140625" style="1" customWidth="1"/>
    <col min="10" max="10" width="14" style="1" customWidth="1"/>
    <col min="11" max="11" width="15.28515625" style="1" customWidth="1"/>
    <col min="12" max="256" width="11.5703125" style="1" customWidth="1"/>
    <col min="257" max="257" width="4.85546875" style="1" customWidth="1"/>
    <col min="258" max="258" width="30.5703125" style="1" customWidth="1"/>
    <col min="259" max="259" width="10.140625" style="1" customWidth="1"/>
    <col min="260" max="260" width="8.5703125" style="1" customWidth="1"/>
    <col min="261" max="261" width="9.140625" style="1" customWidth="1"/>
    <col min="262" max="262" width="8.140625" style="1" customWidth="1"/>
    <col min="263" max="263" width="7" style="1" customWidth="1"/>
    <col min="264" max="264" width="8.7109375" style="1" customWidth="1"/>
    <col min="265" max="265" width="12.140625" style="1" customWidth="1"/>
    <col min="266" max="512" width="11.5703125" style="1" customWidth="1"/>
    <col min="513" max="513" width="4.85546875" style="1" customWidth="1"/>
    <col min="514" max="514" width="30.5703125" style="1" customWidth="1"/>
    <col min="515" max="515" width="10.140625" style="1" customWidth="1"/>
    <col min="516" max="516" width="8.5703125" style="1" customWidth="1"/>
    <col min="517" max="517" width="9.140625" style="1" customWidth="1"/>
    <col min="518" max="518" width="8.140625" style="1" customWidth="1"/>
    <col min="519" max="519" width="7" style="1" customWidth="1"/>
    <col min="520" max="520" width="8.7109375" style="1" customWidth="1"/>
    <col min="521" max="521" width="12.140625" style="1" customWidth="1"/>
    <col min="522" max="768" width="11.5703125" style="1" customWidth="1"/>
    <col min="769" max="769" width="4.85546875" style="1" customWidth="1"/>
    <col min="770" max="770" width="30.5703125" style="1" customWidth="1"/>
    <col min="771" max="771" width="10.140625" style="1" customWidth="1"/>
    <col min="772" max="772" width="8.5703125" style="1" customWidth="1"/>
    <col min="773" max="773" width="9.140625" style="1" customWidth="1"/>
    <col min="774" max="774" width="8.140625" style="1" customWidth="1"/>
    <col min="775" max="775" width="7" style="1" customWidth="1"/>
    <col min="776" max="776" width="8.7109375" style="1" customWidth="1"/>
    <col min="777" max="777" width="12.140625" style="1" customWidth="1"/>
    <col min="778" max="1025" width="11.5703125" style="1" customWidth="1"/>
  </cols>
  <sheetData>
    <row r="1" spans="1:1025" x14ac:dyDescent="0.25">
      <c r="A1" s="98"/>
      <c r="B1" s="9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x14ac:dyDescent="0.25">
      <c r="B2" s="41" t="s">
        <v>30</v>
      </c>
      <c r="J2" s="3" t="s">
        <v>24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x14ac:dyDescent="0.25">
      <c r="B3" s="4"/>
      <c r="I3" s="5"/>
      <c r="J3" s="6" t="s">
        <v>0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x14ac:dyDescent="0.25">
      <c r="B4" s="4"/>
      <c r="I4" s="5"/>
      <c r="J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25">
      <c r="B5" s="4"/>
      <c r="I5" s="5"/>
      <c r="J5" s="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ht="15" customHeight="1" x14ac:dyDescent="0.25">
      <c r="A6" s="18"/>
      <c r="B6" s="19" t="s">
        <v>75</v>
      </c>
      <c r="D6" s="99" t="s">
        <v>25</v>
      </c>
      <c r="E6" s="99"/>
      <c r="F6" s="99"/>
      <c r="G6" s="99"/>
      <c r="H6" s="99"/>
      <c r="I6" s="99"/>
      <c r="J6" s="99"/>
      <c r="M6" s="2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25">
      <c r="C7" s="42"/>
      <c r="D7" s="17"/>
      <c r="E7" s="17"/>
      <c r="M7" s="2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ht="31.5" x14ac:dyDescent="0.25">
      <c r="A8" s="21"/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6</v>
      </c>
      <c r="K8" s="37" t="s">
        <v>9</v>
      </c>
      <c r="L8" s="32" t="s">
        <v>22</v>
      </c>
      <c r="M8" s="37" t="s">
        <v>28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x14ac:dyDescent="0.25">
      <c r="A9" s="38">
        <v>1</v>
      </c>
      <c r="B9" s="7">
        <v>2</v>
      </c>
      <c r="C9" s="22">
        <v>3</v>
      </c>
      <c r="D9" s="22">
        <v>4</v>
      </c>
      <c r="E9" s="7">
        <v>5</v>
      </c>
      <c r="F9" s="7">
        <v>6</v>
      </c>
      <c r="G9" s="7">
        <v>7</v>
      </c>
      <c r="H9" s="7">
        <v>8</v>
      </c>
      <c r="I9" s="22">
        <v>9</v>
      </c>
      <c r="J9" s="22">
        <v>10</v>
      </c>
      <c r="K9" s="22">
        <v>11</v>
      </c>
      <c r="L9" s="35">
        <v>12</v>
      </c>
      <c r="M9" s="39" t="s">
        <v>27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ht="21" x14ac:dyDescent="0.25">
      <c r="A10" s="38"/>
      <c r="B10" s="8"/>
      <c r="C10" s="22"/>
      <c r="D10" s="22"/>
      <c r="E10" s="37"/>
      <c r="F10" s="37"/>
      <c r="G10" s="37" t="s">
        <v>10</v>
      </c>
      <c r="H10" s="37" t="s">
        <v>11</v>
      </c>
      <c r="I10" s="37" t="s">
        <v>12</v>
      </c>
      <c r="J10" s="37" t="s">
        <v>13</v>
      </c>
      <c r="K10" s="37" t="s">
        <v>14</v>
      </c>
      <c r="L10" s="13"/>
      <c r="M10" s="40"/>
      <c r="N10" s="30"/>
      <c r="O10" s="30"/>
      <c r="P10" s="30"/>
      <c r="Q10" s="3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34.5" customHeight="1" x14ac:dyDescent="0.25">
      <c r="A11" s="38" t="s">
        <v>15</v>
      </c>
      <c r="B11" s="53" t="s">
        <v>31</v>
      </c>
      <c r="C11" s="51" t="s">
        <v>29</v>
      </c>
      <c r="D11" s="51">
        <v>20</v>
      </c>
      <c r="E11" s="76"/>
      <c r="F11" s="54">
        <v>0.23</v>
      </c>
      <c r="G11" s="11">
        <f t="shared" ref="G11:G12" si="0">E11*F11</f>
        <v>0</v>
      </c>
      <c r="H11" s="11">
        <f t="shared" ref="H11:H12" si="1">E11+G11</f>
        <v>0</v>
      </c>
      <c r="I11" s="11">
        <f t="shared" ref="I11:I12" si="2">D11*E11</f>
        <v>0</v>
      </c>
      <c r="J11" s="11">
        <f t="shared" ref="J11:J12" si="3">K11-I11</f>
        <v>0</v>
      </c>
      <c r="K11" s="11">
        <f t="shared" ref="K11:K12" si="4">D11*H11</f>
        <v>0</v>
      </c>
      <c r="L11" s="13"/>
      <c r="M11" s="40"/>
      <c r="N11" s="33"/>
      <c r="O11" s="34"/>
      <c r="P11" s="16"/>
      <c r="Q11" s="1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45" customHeight="1" x14ac:dyDescent="0.25">
      <c r="A12" s="38" t="s">
        <v>16</v>
      </c>
      <c r="B12" s="56" t="s">
        <v>32</v>
      </c>
      <c r="C12" s="51" t="s">
        <v>29</v>
      </c>
      <c r="D12" s="51">
        <v>10</v>
      </c>
      <c r="E12" s="76"/>
      <c r="F12" s="54">
        <v>0.23</v>
      </c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  <c r="K12" s="11">
        <f t="shared" si="4"/>
        <v>0</v>
      </c>
      <c r="L12" s="13"/>
      <c r="M12" s="40"/>
      <c r="N12" s="33"/>
      <c r="O12" s="34"/>
      <c r="P12" s="16"/>
      <c r="Q12" s="1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x14ac:dyDescent="0.25">
      <c r="A13" s="15"/>
      <c r="B13" s="24"/>
      <c r="C13" s="24"/>
      <c r="D13" s="24"/>
      <c r="E13" s="25"/>
      <c r="F13" s="25"/>
      <c r="G13" s="26"/>
      <c r="H13" s="27" t="s">
        <v>20</v>
      </c>
      <c r="I13" s="27">
        <f>SUM(I11:I12)</f>
        <v>0</v>
      </c>
      <c r="J13" s="27">
        <f>SUM(J11:J12)</f>
        <v>0</v>
      </c>
      <c r="K13" s="28">
        <f>SUM(K11:K12)</f>
        <v>0</v>
      </c>
      <c r="L13" s="23"/>
      <c r="M13" s="1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5" spans="1:1025" ht="18.75" customHeight="1" x14ac:dyDescent="0.25">
      <c r="A15"/>
      <c r="B15" s="100"/>
      <c r="C15" s="100"/>
      <c r="D15" s="100"/>
      <c r="E15" s="10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44.25" customHeight="1" x14ac:dyDescent="0.25">
      <c r="A16"/>
      <c r="B16" s="17" t="s">
        <v>23</v>
      </c>
      <c r="E16" s="29"/>
      <c r="F16" s="29"/>
      <c r="G16" s="29"/>
      <c r="H16" s="2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1:1025" x14ac:dyDescent="0.25">
      <c r="A17"/>
      <c r="C17" s="101" t="s">
        <v>26</v>
      </c>
      <c r="D17" s="101"/>
      <c r="E17" s="101"/>
      <c r="F17" s="101"/>
      <c r="G17" s="10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x14ac:dyDescent="0.25">
      <c r="A18"/>
      <c r="C18" s="29" t="s">
        <v>21</v>
      </c>
      <c r="D18" s="29"/>
      <c r="E18" s="29"/>
      <c r="F18" s="29"/>
      <c r="G18" s="29"/>
      <c r="H18" s="2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</row>
    <row r="21" spans="1:1025" ht="27.75" customHeight="1" x14ac:dyDescent="0.25">
      <c r="A21"/>
      <c r="B21" s="101"/>
      <c r="C21" s="101"/>
      <c r="D21" s="101"/>
      <c r="E21" s="10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</row>
  </sheetData>
  <mergeCells count="5">
    <mergeCell ref="A1:B1"/>
    <mergeCell ref="D6:J6"/>
    <mergeCell ref="B15:E15"/>
    <mergeCell ref="C17:G17"/>
    <mergeCell ref="B21:E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4"/>
  <sheetViews>
    <sheetView workbookViewId="0">
      <selection activeCell="B29" sqref="B29"/>
    </sheetView>
  </sheetViews>
  <sheetFormatPr defaultRowHeight="15" x14ac:dyDescent="0.25"/>
  <cols>
    <col min="1" max="1" width="4.85546875" style="2" customWidth="1"/>
    <col min="2" max="2" width="58.42578125" style="17" customWidth="1"/>
    <col min="3" max="3" width="10.140625" style="17" customWidth="1"/>
    <col min="4" max="4" width="8.5703125" style="1" customWidth="1"/>
    <col min="5" max="5" width="12" style="1" customWidth="1"/>
    <col min="6" max="6" width="8.140625" style="1" customWidth="1"/>
    <col min="7" max="7" width="12" style="1" customWidth="1"/>
    <col min="8" max="8" width="12.42578125" style="1" customWidth="1"/>
    <col min="9" max="9" width="16.140625" style="1" customWidth="1"/>
    <col min="10" max="10" width="14" style="1" customWidth="1"/>
    <col min="11" max="11" width="15.28515625" style="1" customWidth="1"/>
    <col min="12" max="256" width="11.5703125" style="1" customWidth="1"/>
    <col min="257" max="257" width="4.85546875" style="1" customWidth="1"/>
    <col min="258" max="258" width="30.5703125" style="1" customWidth="1"/>
    <col min="259" max="259" width="10.140625" style="1" customWidth="1"/>
    <col min="260" max="260" width="8.5703125" style="1" customWidth="1"/>
    <col min="261" max="261" width="9.140625" style="1" customWidth="1"/>
    <col min="262" max="262" width="8.140625" style="1" customWidth="1"/>
    <col min="263" max="263" width="7" style="1" customWidth="1"/>
    <col min="264" max="264" width="8.7109375" style="1" customWidth="1"/>
    <col min="265" max="265" width="12.140625" style="1" customWidth="1"/>
    <col min="266" max="512" width="11.5703125" style="1" customWidth="1"/>
    <col min="513" max="513" width="4.85546875" style="1" customWidth="1"/>
    <col min="514" max="514" width="30.5703125" style="1" customWidth="1"/>
    <col min="515" max="515" width="10.140625" style="1" customWidth="1"/>
    <col min="516" max="516" width="8.5703125" style="1" customWidth="1"/>
    <col min="517" max="517" width="9.140625" style="1" customWidth="1"/>
    <col min="518" max="518" width="8.140625" style="1" customWidth="1"/>
    <col min="519" max="519" width="7" style="1" customWidth="1"/>
    <col min="520" max="520" width="8.7109375" style="1" customWidth="1"/>
    <col min="521" max="521" width="12.140625" style="1" customWidth="1"/>
    <col min="522" max="768" width="11.5703125" style="1" customWidth="1"/>
    <col min="769" max="769" width="4.85546875" style="1" customWidth="1"/>
    <col min="770" max="770" width="30.5703125" style="1" customWidth="1"/>
    <col min="771" max="771" width="10.140625" style="1" customWidth="1"/>
    <col min="772" max="772" width="8.5703125" style="1" customWidth="1"/>
    <col min="773" max="773" width="9.140625" style="1" customWidth="1"/>
    <col min="774" max="774" width="8.140625" style="1" customWidth="1"/>
    <col min="775" max="775" width="7" style="1" customWidth="1"/>
    <col min="776" max="776" width="8.7109375" style="1" customWidth="1"/>
    <col min="777" max="777" width="12.140625" style="1" customWidth="1"/>
    <col min="778" max="1025" width="11.5703125" style="1" customWidth="1"/>
  </cols>
  <sheetData>
    <row r="1" spans="1:17" customFormat="1" x14ac:dyDescent="0.25">
      <c r="A1" s="98"/>
      <c r="B1" s="98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customFormat="1" x14ac:dyDescent="0.25">
      <c r="A2" s="2"/>
      <c r="B2" s="41" t="s">
        <v>30</v>
      </c>
      <c r="C2" s="17"/>
      <c r="D2" s="1"/>
      <c r="E2" s="1"/>
      <c r="F2" s="1"/>
      <c r="G2" s="1"/>
      <c r="H2" s="1"/>
      <c r="I2" s="1"/>
      <c r="J2" s="3" t="s">
        <v>24</v>
      </c>
      <c r="K2" s="1"/>
      <c r="L2" s="1"/>
      <c r="M2" s="1"/>
      <c r="N2" s="1"/>
      <c r="O2" s="1"/>
      <c r="P2" s="1"/>
      <c r="Q2" s="1"/>
    </row>
    <row r="3" spans="1:17" customFormat="1" x14ac:dyDescent="0.25">
      <c r="A3" s="2"/>
      <c r="B3" s="4"/>
      <c r="C3" s="17"/>
      <c r="D3" s="1"/>
      <c r="E3" s="1"/>
      <c r="F3" s="1"/>
      <c r="G3" s="1"/>
      <c r="H3" s="1"/>
      <c r="I3" s="5"/>
      <c r="J3" s="6" t="s">
        <v>0</v>
      </c>
      <c r="K3" s="1"/>
      <c r="L3" s="1"/>
      <c r="M3" s="1"/>
      <c r="N3" s="1"/>
      <c r="O3" s="1"/>
      <c r="P3" s="1"/>
      <c r="Q3" s="1"/>
    </row>
    <row r="4" spans="1:17" customFormat="1" x14ac:dyDescent="0.25">
      <c r="A4" s="2"/>
      <c r="B4" s="4"/>
      <c r="C4" s="17"/>
      <c r="D4" s="1"/>
      <c r="E4" s="1"/>
      <c r="F4" s="1"/>
      <c r="G4" s="1"/>
      <c r="H4" s="1"/>
      <c r="I4" s="5"/>
      <c r="J4" s="6"/>
      <c r="K4" s="1"/>
      <c r="L4" s="1"/>
      <c r="M4" s="1"/>
      <c r="N4" s="1"/>
      <c r="O4" s="1"/>
      <c r="P4" s="1"/>
      <c r="Q4" s="1"/>
    </row>
    <row r="5" spans="1:17" customFormat="1" x14ac:dyDescent="0.25">
      <c r="A5" s="2"/>
      <c r="B5" s="4"/>
      <c r="C5" s="17"/>
      <c r="D5" s="1"/>
      <c r="E5" s="1"/>
      <c r="F5" s="1"/>
      <c r="G5" s="1"/>
      <c r="H5" s="1"/>
      <c r="I5" s="5"/>
      <c r="J5" s="6"/>
      <c r="K5" s="1"/>
      <c r="L5" s="1"/>
      <c r="M5" s="1"/>
      <c r="N5" s="1"/>
      <c r="O5" s="1"/>
      <c r="P5" s="1"/>
      <c r="Q5" s="1"/>
    </row>
    <row r="6" spans="1:17" customFormat="1" ht="29.25" customHeight="1" x14ac:dyDescent="0.25">
      <c r="A6" s="18"/>
      <c r="B6" s="19" t="s">
        <v>89</v>
      </c>
      <c r="C6" s="17"/>
      <c r="D6" s="99" t="s">
        <v>25</v>
      </c>
      <c r="E6" s="99"/>
      <c r="F6" s="99"/>
      <c r="G6" s="99"/>
      <c r="H6" s="99"/>
      <c r="I6" s="99"/>
      <c r="J6" s="99"/>
      <c r="K6" s="1"/>
      <c r="L6" s="1"/>
      <c r="M6" s="20"/>
      <c r="N6" s="1"/>
      <c r="O6" s="1"/>
      <c r="P6" s="1"/>
      <c r="Q6" s="1"/>
    </row>
    <row r="7" spans="1:17" customFormat="1" x14ac:dyDescent="0.25">
      <c r="A7" s="2"/>
      <c r="B7" s="17"/>
      <c r="C7" s="42"/>
      <c r="D7" s="17"/>
      <c r="E7" s="17"/>
      <c r="F7" s="1"/>
      <c r="G7" s="1"/>
      <c r="H7" s="1"/>
      <c r="I7" s="1"/>
      <c r="J7" s="1"/>
      <c r="K7" s="1"/>
      <c r="L7" s="1"/>
      <c r="M7" s="20"/>
      <c r="N7" s="1"/>
      <c r="O7" s="1"/>
      <c r="P7" s="1"/>
      <c r="Q7" s="1"/>
    </row>
    <row r="8" spans="1:17" customFormat="1" ht="31.5" x14ac:dyDescent="0.25">
      <c r="A8" s="21"/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6</v>
      </c>
      <c r="K8" s="37" t="s">
        <v>9</v>
      </c>
      <c r="L8" s="32" t="s">
        <v>22</v>
      </c>
      <c r="M8" s="37" t="s">
        <v>28</v>
      </c>
      <c r="N8" s="1"/>
      <c r="O8" s="1"/>
      <c r="P8" s="1"/>
      <c r="Q8" s="1"/>
    </row>
    <row r="9" spans="1:17" customFormat="1" x14ac:dyDescent="0.25">
      <c r="A9" s="38">
        <v>1</v>
      </c>
      <c r="B9" s="7">
        <v>2</v>
      </c>
      <c r="C9" s="22">
        <v>3</v>
      </c>
      <c r="D9" s="22">
        <v>4</v>
      </c>
      <c r="E9" s="7">
        <v>5</v>
      </c>
      <c r="F9" s="7">
        <v>6</v>
      </c>
      <c r="G9" s="7">
        <v>7</v>
      </c>
      <c r="H9" s="7">
        <v>8</v>
      </c>
      <c r="I9" s="22">
        <v>9</v>
      </c>
      <c r="J9" s="22">
        <v>10</v>
      </c>
      <c r="K9" s="22">
        <v>11</v>
      </c>
      <c r="L9" s="35">
        <v>12</v>
      </c>
      <c r="M9" s="39" t="s">
        <v>27</v>
      </c>
      <c r="N9" s="1"/>
      <c r="O9" s="1"/>
      <c r="P9" s="1"/>
      <c r="Q9" s="1"/>
    </row>
    <row r="10" spans="1:17" customFormat="1" ht="21" x14ac:dyDescent="0.25">
      <c r="A10" s="38"/>
      <c r="B10" s="8"/>
      <c r="C10" s="22"/>
      <c r="D10" s="22"/>
      <c r="E10" s="37"/>
      <c r="F10" s="37"/>
      <c r="G10" s="37" t="s">
        <v>10</v>
      </c>
      <c r="H10" s="37" t="s">
        <v>11</v>
      </c>
      <c r="I10" s="37" t="s">
        <v>12</v>
      </c>
      <c r="J10" s="37" t="s">
        <v>13</v>
      </c>
      <c r="K10" s="37" t="s">
        <v>14</v>
      </c>
      <c r="L10" s="13"/>
      <c r="M10" s="40"/>
      <c r="N10" s="30"/>
      <c r="O10" s="30"/>
      <c r="P10" s="30"/>
      <c r="Q10" s="30"/>
    </row>
    <row r="11" spans="1:17" customFormat="1" ht="18" customHeight="1" x14ac:dyDescent="0.25">
      <c r="A11" s="38" t="s">
        <v>15</v>
      </c>
      <c r="B11" s="9" t="s">
        <v>76</v>
      </c>
      <c r="C11" s="37" t="s">
        <v>77</v>
      </c>
      <c r="D11" s="37">
        <v>10</v>
      </c>
      <c r="E11" s="31"/>
      <c r="F11" s="10">
        <v>0.23</v>
      </c>
      <c r="G11" s="11">
        <f t="shared" ref="G11:G15" si="0">E11*F11</f>
        <v>0</v>
      </c>
      <c r="H11" s="11">
        <f t="shared" ref="H11:H15" si="1">E11+G11</f>
        <v>0</v>
      </c>
      <c r="I11" s="11">
        <f t="shared" ref="I11:I15" si="2">D11*E11</f>
        <v>0</v>
      </c>
      <c r="J11" s="11">
        <f t="shared" ref="J11:J15" si="3">K11-I11</f>
        <v>0</v>
      </c>
      <c r="K11" s="11">
        <f t="shared" ref="K11:K15" si="4">D11*H11</f>
        <v>0</v>
      </c>
      <c r="L11" s="13"/>
      <c r="M11" s="40"/>
      <c r="N11" s="33"/>
      <c r="O11" s="34"/>
      <c r="P11" s="16"/>
      <c r="Q11" s="16"/>
    </row>
    <row r="12" spans="1:17" customFormat="1" ht="19.5" customHeight="1" x14ac:dyDescent="0.25">
      <c r="A12" s="38" t="s">
        <v>16</v>
      </c>
      <c r="B12" s="93" t="s">
        <v>78</v>
      </c>
      <c r="C12" s="37" t="s">
        <v>77</v>
      </c>
      <c r="D12" s="37">
        <v>24</v>
      </c>
      <c r="E12" s="31"/>
      <c r="F12" s="10">
        <v>0.23</v>
      </c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  <c r="K12" s="11">
        <f t="shared" si="4"/>
        <v>0</v>
      </c>
      <c r="L12" s="13"/>
      <c r="M12" s="40"/>
      <c r="N12" s="33"/>
      <c r="O12" s="34"/>
      <c r="P12" s="16"/>
      <c r="Q12" s="16"/>
    </row>
    <row r="13" spans="1:17" customFormat="1" ht="20.25" customHeight="1" x14ac:dyDescent="0.25">
      <c r="A13" s="38" t="s">
        <v>17</v>
      </c>
      <c r="B13" s="12" t="s">
        <v>79</v>
      </c>
      <c r="C13" s="51" t="s">
        <v>77</v>
      </c>
      <c r="D13" s="37">
        <v>1</v>
      </c>
      <c r="E13" s="31"/>
      <c r="F13" s="10">
        <v>0.23</v>
      </c>
      <c r="G13" s="11">
        <f t="shared" si="0"/>
        <v>0</v>
      </c>
      <c r="H13" s="11">
        <f t="shared" si="1"/>
        <v>0</v>
      </c>
      <c r="I13" s="11">
        <f t="shared" si="2"/>
        <v>0</v>
      </c>
      <c r="J13" s="11">
        <f t="shared" si="3"/>
        <v>0</v>
      </c>
      <c r="K13" s="11">
        <f t="shared" si="4"/>
        <v>0</v>
      </c>
      <c r="L13" s="36"/>
      <c r="M13" s="40"/>
      <c r="N13" s="33"/>
      <c r="O13" s="34"/>
      <c r="P13" s="16"/>
      <c r="Q13" s="16"/>
    </row>
    <row r="14" spans="1:17" customFormat="1" ht="45.75" customHeight="1" x14ac:dyDescent="0.25">
      <c r="A14" s="38" t="s">
        <v>18</v>
      </c>
      <c r="B14" s="9" t="s">
        <v>80</v>
      </c>
      <c r="C14" s="51" t="s">
        <v>77</v>
      </c>
      <c r="D14" s="37">
        <v>35</v>
      </c>
      <c r="E14" s="31"/>
      <c r="F14" s="10">
        <v>0.23</v>
      </c>
      <c r="G14" s="11">
        <f t="shared" si="0"/>
        <v>0</v>
      </c>
      <c r="H14" s="11">
        <f t="shared" si="1"/>
        <v>0</v>
      </c>
      <c r="I14" s="11">
        <f t="shared" si="2"/>
        <v>0</v>
      </c>
      <c r="J14" s="11">
        <f t="shared" si="3"/>
        <v>0</v>
      </c>
      <c r="K14" s="11">
        <f t="shared" si="4"/>
        <v>0</v>
      </c>
      <c r="L14" s="13"/>
      <c r="M14" s="40"/>
      <c r="N14" s="33"/>
      <c r="O14" s="34"/>
      <c r="P14" s="16"/>
      <c r="Q14" s="16"/>
    </row>
    <row r="15" spans="1:17" customFormat="1" ht="18" customHeight="1" x14ac:dyDescent="0.25">
      <c r="A15" s="38" t="s">
        <v>19</v>
      </c>
      <c r="B15" s="9" t="s">
        <v>81</v>
      </c>
      <c r="C15" s="51" t="s">
        <v>77</v>
      </c>
      <c r="D15" s="37">
        <v>6</v>
      </c>
      <c r="E15" s="31"/>
      <c r="F15" s="10">
        <v>0.23</v>
      </c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  <c r="K15" s="11">
        <f t="shared" si="4"/>
        <v>0</v>
      </c>
      <c r="L15" s="32"/>
      <c r="M15" s="40"/>
      <c r="N15" s="33"/>
      <c r="O15" s="34"/>
      <c r="P15" s="16"/>
      <c r="Q15" s="16"/>
    </row>
    <row r="16" spans="1:17" customFormat="1" x14ac:dyDescent="0.25">
      <c r="A16" s="15"/>
      <c r="B16" s="24"/>
      <c r="C16" s="24"/>
      <c r="D16" s="24"/>
      <c r="E16" s="25"/>
      <c r="F16" s="25"/>
      <c r="G16" s="26"/>
      <c r="H16" s="27" t="s">
        <v>20</v>
      </c>
      <c r="I16" s="27">
        <f>SUM(I11:I15)</f>
        <v>0</v>
      </c>
      <c r="J16" s="27">
        <f>SUM(J11:J15)</f>
        <v>0</v>
      </c>
      <c r="K16" s="28">
        <f>SUM(K11:K15)</f>
        <v>0</v>
      </c>
      <c r="L16" s="23"/>
      <c r="M16" s="14"/>
      <c r="N16" s="1"/>
      <c r="O16" s="1"/>
      <c r="P16" s="1"/>
      <c r="Q16" s="1"/>
    </row>
    <row r="18" spans="2:8" customFormat="1" ht="18.75" customHeight="1" x14ac:dyDescent="0.25">
      <c r="B18" s="100"/>
      <c r="C18" s="100"/>
      <c r="D18" s="100"/>
      <c r="E18" s="100"/>
      <c r="F18" s="1"/>
      <c r="G18" s="1"/>
      <c r="H18" s="1"/>
    </row>
    <row r="19" spans="2:8" customFormat="1" ht="44.25" customHeight="1" x14ac:dyDescent="0.25">
      <c r="B19" s="17" t="s">
        <v>23</v>
      </c>
      <c r="C19" s="17"/>
      <c r="D19" s="1"/>
      <c r="E19" s="29"/>
      <c r="F19" s="29"/>
      <c r="G19" s="29"/>
      <c r="H19" s="29"/>
    </row>
    <row r="20" spans="2:8" customFormat="1" x14ac:dyDescent="0.25">
      <c r="B20" s="17"/>
      <c r="C20" s="101" t="s">
        <v>26</v>
      </c>
      <c r="D20" s="101"/>
      <c r="E20" s="101"/>
      <c r="F20" s="101"/>
      <c r="G20" s="101"/>
      <c r="H20" s="1"/>
    </row>
    <row r="21" spans="2:8" customFormat="1" x14ac:dyDescent="0.25">
      <c r="B21" s="17"/>
      <c r="C21" s="29" t="s">
        <v>21</v>
      </c>
      <c r="D21" s="29"/>
      <c r="E21" s="29"/>
      <c r="F21" s="29"/>
      <c r="G21" s="29"/>
      <c r="H21" s="29"/>
    </row>
    <row r="24" spans="2:8" customFormat="1" ht="27.75" customHeight="1" x14ac:dyDescent="0.25">
      <c r="B24" s="101"/>
      <c r="C24" s="101"/>
      <c r="D24" s="101"/>
      <c r="E24" s="101"/>
      <c r="F24" s="1"/>
      <c r="G24" s="1"/>
      <c r="H24" s="1"/>
    </row>
  </sheetData>
  <mergeCells count="5">
    <mergeCell ref="A1:B1"/>
    <mergeCell ref="D6:J6"/>
    <mergeCell ref="B18:E18"/>
    <mergeCell ref="C20:G20"/>
    <mergeCell ref="B24:E2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5"/>
  <sheetViews>
    <sheetView tabSelected="1" workbookViewId="0">
      <selection activeCell="O11" sqref="O11"/>
    </sheetView>
  </sheetViews>
  <sheetFormatPr defaultRowHeight="15" x14ac:dyDescent="0.25"/>
  <cols>
    <col min="1" max="1" width="4.85546875" style="2" customWidth="1"/>
    <col min="2" max="2" width="58.42578125" style="17" customWidth="1"/>
    <col min="3" max="3" width="10.140625" style="17" customWidth="1"/>
    <col min="4" max="4" width="8.5703125" style="1" customWidth="1"/>
    <col min="5" max="5" width="12" style="1" customWidth="1"/>
    <col min="6" max="6" width="8.140625" style="1" customWidth="1"/>
    <col min="7" max="7" width="12" style="1" customWidth="1"/>
    <col min="8" max="8" width="12.42578125" style="1" customWidth="1"/>
    <col min="9" max="9" width="16.140625" style="1" customWidth="1"/>
    <col min="10" max="10" width="14" style="1" customWidth="1"/>
    <col min="11" max="11" width="15.28515625" style="1" customWidth="1"/>
    <col min="12" max="256" width="11.5703125" style="1" customWidth="1"/>
    <col min="257" max="257" width="4.85546875" style="1" customWidth="1"/>
    <col min="258" max="258" width="30.5703125" style="1" customWidth="1"/>
    <col min="259" max="259" width="10.140625" style="1" customWidth="1"/>
    <col min="260" max="260" width="8.5703125" style="1" customWidth="1"/>
    <col min="261" max="261" width="9.140625" style="1" customWidth="1"/>
    <col min="262" max="262" width="8.140625" style="1" customWidth="1"/>
    <col min="263" max="263" width="7" style="1" customWidth="1"/>
    <col min="264" max="264" width="8.7109375" style="1" customWidth="1"/>
    <col min="265" max="265" width="12.140625" style="1" customWidth="1"/>
    <col min="266" max="512" width="11.5703125" style="1" customWidth="1"/>
    <col min="513" max="513" width="4.85546875" style="1" customWidth="1"/>
    <col min="514" max="514" width="30.5703125" style="1" customWidth="1"/>
    <col min="515" max="515" width="10.140625" style="1" customWidth="1"/>
    <col min="516" max="516" width="8.5703125" style="1" customWidth="1"/>
    <col min="517" max="517" width="9.140625" style="1" customWidth="1"/>
    <col min="518" max="518" width="8.140625" style="1" customWidth="1"/>
    <col min="519" max="519" width="7" style="1" customWidth="1"/>
    <col min="520" max="520" width="8.7109375" style="1" customWidth="1"/>
    <col min="521" max="521" width="12.140625" style="1" customWidth="1"/>
    <col min="522" max="768" width="11.5703125" style="1" customWidth="1"/>
    <col min="769" max="769" width="4.85546875" style="1" customWidth="1"/>
    <col min="770" max="770" width="30.5703125" style="1" customWidth="1"/>
    <col min="771" max="771" width="10.140625" style="1" customWidth="1"/>
    <col min="772" max="772" width="8.5703125" style="1" customWidth="1"/>
    <col min="773" max="773" width="9.140625" style="1" customWidth="1"/>
    <col min="774" max="774" width="8.140625" style="1" customWidth="1"/>
    <col min="775" max="775" width="7" style="1" customWidth="1"/>
    <col min="776" max="776" width="8.7109375" style="1" customWidth="1"/>
    <col min="777" max="777" width="12.140625" style="1" customWidth="1"/>
    <col min="778" max="1025" width="11.5703125" style="1" customWidth="1"/>
  </cols>
  <sheetData>
    <row r="1" spans="1:1025" x14ac:dyDescent="0.25">
      <c r="A1" s="98"/>
      <c r="B1" s="9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</row>
    <row r="2" spans="1:1025" x14ac:dyDescent="0.25">
      <c r="B2" s="41" t="s">
        <v>30</v>
      </c>
      <c r="J2" s="3" t="s">
        <v>24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</row>
    <row r="3" spans="1:1025" x14ac:dyDescent="0.25">
      <c r="B3" s="4"/>
      <c r="I3" s="5"/>
      <c r="J3" s="6" t="s">
        <v>0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</row>
    <row r="4" spans="1:1025" x14ac:dyDescent="0.25">
      <c r="B4" s="4"/>
      <c r="I4" s="5"/>
      <c r="J4" s="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</row>
    <row r="5" spans="1:1025" x14ac:dyDescent="0.25">
      <c r="B5" s="4"/>
      <c r="I5" s="5"/>
      <c r="J5" s="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</row>
    <row r="6" spans="1:1025" ht="15" customHeight="1" x14ac:dyDescent="0.25">
      <c r="A6" s="18"/>
      <c r="B6" s="19" t="s">
        <v>90</v>
      </c>
      <c r="D6" s="99" t="s">
        <v>25</v>
      </c>
      <c r="E6" s="99"/>
      <c r="F6" s="99"/>
      <c r="G6" s="99"/>
      <c r="H6" s="99"/>
      <c r="I6" s="99"/>
      <c r="J6" s="99"/>
      <c r="M6" s="2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</row>
    <row r="7" spans="1:1025" x14ac:dyDescent="0.25">
      <c r="C7" s="42"/>
      <c r="D7" s="17"/>
      <c r="E7" s="17"/>
      <c r="M7" s="2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ht="31.5" x14ac:dyDescent="0.25">
      <c r="A8" s="21"/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6</v>
      </c>
      <c r="K8" s="37" t="s">
        <v>9</v>
      </c>
      <c r="L8" s="32" t="s">
        <v>22</v>
      </c>
      <c r="M8" s="37" t="s">
        <v>28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x14ac:dyDescent="0.25">
      <c r="A9" s="38">
        <v>1</v>
      </c>
      <c r="B9" s="7">
        <v>2</v>
      </c>
      <c r="C9" s="22">
        <v>3</v>
      </c>
      <c r="D9" s="22">
        <v>4</v>
      </c>
      <c r="E9" s="7">
        <v>5</v>
      </c>
      <c r="F9" s="7">
        <v>6</v>
      </c>
      <c r="G9" s="7">
        <v>7</v>
      </c>
      <c r="H9" s="7">
        <v>8</v>
      </c>
      <c r="I9" s="22">
        <v>9</v>
      </c>
      <c r="J9" s="22">
        <v>10</v>
      </c>
      <c r="K9" s="22">
        <v>11</v>
      </c>
      <c r="L9" s="35">
        <v>12</v>
      </c>
      <c r="M9" s="39" t="s">
        <v>27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ht="21" x14ac:dyDescent="0.25">
      <c r="A10" s="38"/>
      <c r="B10" s="8"/>
      <c r="C10" s="22"/>
      <c r="D10" s="22"/>
      <c r="E10" s="37"/>
      <c r="F10" s="37"/>
      <c r="G10" s="37" t="s">
        <v>10</v>
      </c>
      <c r="H10" s="37" t="s">
        <v>11</v>
      </c>
      <c r="I10" s="37" t="s">
        <v>12</v>
      </c>
      <c r="J10" s="37" t="s">
        <v>13</v>
      </c>
      <c r="K10" s="37" t="s">
        <v>14</v>
      </c>
      <c r="L10" s="13"/>
      <c r="M10" s="40"/>
      <c r="N10" s="30"/>
      <c r="O10" s="30"/>
      <c r="P10" s="30"/>
      <c r="Q10" s="3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192.75" customHeight="1" x14ac:dyDescent="0.25">
      <c r="A11" s="94">
        <v>1</v>
      </c>
      <c r="B11" s="86" t="s">
        <v>34</v>
      </c>
      <c r="C11" s="87"/>
      <c r="D11" s="88"/>
      <c r="E11" s="88"/>
      <c r="F11" s="87"/>
      <c r="G11" s="88"/>
      <c r="H11" s="88"/>
      <c r="I11" s="88"/>
      <c r="J11" s="88"/>
      <c r="K11" s="90"/>
      <c r="L11" s="90"/>
      <c r="M11" s="9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21.75" customHeight="1" x14ac:dyDescent="0.25">
      <c r="A12" s="85" t="s">
        <v>35</v>
      </c>
      <c r="B12" s="86" t="s">
        <v>36</v>
      </c>
      <c r="C12" s="84" t="s">
        <v>37</v>
      </c>
      <c r="D12" s="85">
        <v>10</v>
      </c>
      <c r="E12" s="89"/>
      <c r="F12" s="84">
        <v>0.08</v>
      </c>
      <c r="G12" s="55">
        <f t="shared" ref="G12" si="0">E12*F12</f>
        <v>0</v>
      </c>
      <c r="H12" s="55">
        <f t="shared" ref="H12" si="1">E12+G12</f>
        <v>0</v>
      </c>
      <c r="I12" s="55">
        <f t="shared" ref="I12" si="2">D12*E12</f>
        <v>0</v>
      </c>
      <c r="J12" s="55">
        <f t="shared" ref="J12" si="3">K12-I12</f>
        <v>0</v>
      </c>
      <c r="K12" s="55">
        <f t="shared" ref="K12" si="4">D12*H12</f>
        <v>0</v>
      </c>
      <c r="L12" s="90"/>
      <c r="M12" s="9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5" customHeight="1" x14ac:dyDescent="0.25">
      <c r="A13" s="85" t="s">
        <v>38</v>
      </c>
      <c r="B13" s="86" t="s">
        <v>39</v>
      </c>
      <c r="C13" s="84" t="s">
        <v>37</v>
      </c>
      <c r="D13" s="85">
        <v>15</v>
      </c>
      <c r="E13" s="85"/>
      <c r="F13" s="84">
        <v>0.08</v>
      </c>
      <c r="G13" s="55">
        <f t="shared" ref="G13:G30" si="5">E13*F13</f>
        <v>0</v>
      </c>
      <c r="H13" s="55">
        <f t="shared" ref="H13:H30" si="6">E13+G13</f>
        <v>0</v>
      </c>
      <c r="I13" s="55">
        <f t="shared" ref="I13:I30" si="7">D13*E13</f>
        <v>0</v>
      </c>
      <c r="J13" s="55">
        <f t="shared" ref="J13:J30" si="8">K13-I13</f>
        <v>0</v>
      </c>
      <c r="K13" s="55">
        <f t="shared" ref="K13:K30" si="9">D13*H13</f>
        <v>0</v>
      </c>
      <c r="L13" s="90"/>
      <c r="M13" s="9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x14ac:dyDescent="0.25">
      <c r="A14" s="85" t="s">
        <v>40</v>
      </c>
      <c r="B14" s="86" t="s">
        <v>41</v>
      </c>
      <c r="C14" s="84" t="s">
        <v>37</v>
      </c>
      <c r="D14" s="85">
        <v>50</v>
      </c>
      <c r="E14" s="85"/>
      <c r="F14" s="84">
        <v>0.08</v>
      </c>
      <c r="G14" s="55">
        <f t="shared" si="5"/>
        <v>0</v>
      </c>
      <c r="H14" s="55">
        <f t="shared" si="6"/>
        <v>0</v>
      </c>
      <c r="I14" s="55">
        <f t="shared" si="7"/>
        <v>0</v>
      </c>
      <c r="J14" s="55">
        <f t="shared" si="8"/>
        <v>0</v>
      </c>
      <c r="K14" s="55">
        <f t="shared" si="9"/>
        <v>0</v>
      </c>
      <c r="L14" s="90"/>
      <c r="M14" s="9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x14ac:dyDescent="0.25">
      <c r="A15" s="85" t="s">
        <v>42</v>
      </c>
      <c r="B15" s="86" t="s">
        <v>43</v>
      </c>
      <c r="C15" s="84" t="s">
        <v>37</v>
      </c>
      <c r="D15" s="85">
        <v>70</v>
      </c>
      <c r="E15" s="85"/>
      <c r="F15" s="84">
        <v>0.08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>
        <f t="shared" si="9"/>
        <v>0</v>
      </c>
      <c r="L15" s="58"/>
      <c r="M15" s="58"/>
    </row>
    <row r="16" spans="1:1025" x14ac:dyDescent="0.25">
      <c r="A16" s="85" t="s">
        <v>44</v>
      </c>
      <c r="B16" s="86" t="s">
        <v>45</v>
      </c>
      <c r="C16" s="84" t="s">
        <v>37</v>
      </c>
      <c r="D16" s="85">
        <v>70</v>
      </c>
      <c r="E16" s="89"/>
      <c r="F16" s="84">
        <v>0.08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>
        <f t="shared" si="9"/>
        <v>0</v>
      </c>
      <c r="L16" s="58"/>
      <c r="M16" s="58"/>
    </row>
    <row r="17" spans="1:1025" ht="22.5" customHeight="1" x14ac:dyDescent="0.25">
      <c r="A17" s="85" t="s">
        <v>46</v>
      </c>
      <c r="B17" s="86" t="s">
        <v>47</v>
      </c>
      <c r="C17" s="84" t="s">
        <v>37</v>
      </c>
      <c r="D17" s="85">
        <v>60</v>
      </c>
      <c r="E17" s="85"/>
      <c r="F17" s="84">
        <v>0.08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>
        <f t="shared" si="9"/>
        <v>0</v>
      </c>
      <c r="L17" s="90"/>
      <c r="M17" s="9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</row>
    <row r="18" spans="1:1025" x14ac:dyDescent="0.25">
      <c r="A18" s="85" t="s">
        <v>48</v>
      </c>
      <c r="B18" s="86" t="s">
        <v>49</v>
      </c>
      <c r="C18" s="84" t="s">
        <v>37</v>
      </c>
      <c r="D18" s="85">
        <v>30</v>
      </c>
      <c r="E18" s="85"/>
      <c r="F18" s="84">
        <v>0.08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>
        <f t="shared" si="9"/>
        <v>0</v>
      </c>
      <c r="L18" s="58"/>
      <c r="M18" s="58"/>
    </row>
    <row r="19" spans="1:1025" x14ac:dyDescent="0.25">
      <c r="A19" s="85" t="s">
        <v>50</v>
      </c>
      <c r="B19" s="86" t="s">
        <v>51</v>
      </c>
      <c r="C19" s="84" t="s">
        <v>37</v>
      </c>
      <c r="D19" s="85">
        <v>30</v>
      </c>
      <c r="E19" s="85"/>
      <c r="F19" s="84">
        <v>0.08</v>
      </c>
      <c r="G19" s="55">
        <f t="shared" si="5"/>
        <v>0</v>
      </c>
      <c r="H19" s="55">
        <f t="shared" si="6"/>
        <v>0</v>
      </c>
      <c r="I19" s="55">
        <f t="shared" si="7"/>
        <v>0</v>
      </c>
      <c r="J19" s="55">
        <f t="shared" si="8"/>
        <v>0</v>
      </c>
      <c r="K19" s="55">
        <f t="shared" si="9"/>
        <v>0</v>
      </c>
      <c r="L19" s="58"/>
      <c r="M19" s="58"/>
    </row>
    <row r="20" spans="1:1025" x14ac:dyDescent="0.25">
      <c r="A20" s="85" t="s">
        <v>52</v>
      </c>
      <c r="B20" s="86" t="s">
        <v>53</v>
      </c>
      <c r="C20" s="84" t="s">
        <v>37</v>
      </c>
      <c r="D20" s="85">
        <v>4</v>
      </c>
      <c r="E20" s="85"/>
      <c r="F20" s="84">
        <v>0.08</v>
      </c>
      <c r="G20" s="55">
        <f t="shared" si="5"/>
        <v>0</v>
      </c>
      <c r="H20" s="55">
        <f t="shared" si="6"/>
        <v>0</v>
      </c>
      <c r="I20" s="55">
        <f t="shared" si="7"/>
        <v>0</v>
      </c>
      <c r="J20" s="55">
        <f t="shared" si="8"/>
        <v>0</v>
      </c>
      <c r="K20" s="55">
        <f t="shared" si="9"/>
        <v>0</v>
      </c>
      <c r="L20" s="58"/>
      <c r="M20" s="58"/>
    </row>
    <row r="21" spans="1:1025" ht="78.75" x14ac:dyDescent="0.25">
      <c r="A21" s="94">
        <v>2</v>
      </c>
      <c r="B21" s="86" t="s">
        <v>54</v>
      </c>
      <c r="C21" s="84"/>
      <c r="D21" s="85"/>
      <c r="E21" s="85"/>
      <c r="F21" s="84"/>
      <c r="G21" s="55">
        <f t="shared" si="5"/>
        <v>0</v>
      </c>
      <c r="H21" s="55">
        <f t="shared" si="6"/>
        <v>0</v>
      </c>
      <c r="I21" s="55">
        <f t="shared" si="7"/>
        <v>0</v>
      </c>
      <c r="J21" s="55">
        <f t="shared" si="8"/>
        <v>0</v>
      </c>
      <c r="K21" s="55">
        <f t="shared" si="9"/>
        <v>0</v>
      </c>
      <c r="L21" s="58"/>
      <c r="M21" s="58"/>
    </row>
    <row r="22" spans="1:1025" x14ac:dyDescent="0.25">
      <c r="A22" s="85" t="s">
        <v>35</v>
      </c>
      <c r="B22" s="86" t="s">
        <v>55</v>
      </c>
      <c r="C22" s="84" t="s">
        <v>37</v>
      </c>
      <c r="D22" s="85">
        <v>3</v>
      </c>
      <c r="E22" s="85"/>
      <c r="F22" s="84">
        <v>0.08</v>
      </c>
      <c r="G22" s="55">
        <f t="shared" si="5"/>
        <v>0</v>
      </c>
      <c r="H22" s="55">
        <f t="shared" si="6"/>
        <v>0</v>
      </c>
      <c r="I22" s="55">
        <f t="shared" si="7"/>
        <v>0</v>
      </c>
      <c r="J22" s="55">
        <f t="shared" si="8"/>
        <v>0</v>
      </c>
      <c r="K22" s="55">
        <f t="shared" si="9"/>
        <v>0</v>
      </c>
      <c r="L22" s="58"/>
      <c r="M22" s="58"/>
    </row>
    <row r="23" spans="1:1025" x14ac:dyDescent="0.25">
      <c r="A23" s="85" t="s">
        <v>38</v>
      </c>
      <c r="B23" s="86" t="s">
        <v>56</v>
      </c>
      <c r="C23" s="84" t="s">
        <v>37</v>
      </c>
      <c r="D23" s="85">
        <v>4</v>
      </c>
      <c r="E23" s="85"/>
      <c r="F23" s="84">
        <v>0.08</v>
      </c>
      <c r="G23" s="55">
        <f t="shared" si="5"/>
        <v>0</v>
      </c>
      <c r="H23" s="55">
        <f t="shared" si="6"/>
        <v>0</v>
      </c>
      <c r="I23" s="55">
        <f t="shared" si="7"/>
        <v>0</v>
      </c>
      <c r="J23" s="55">
        <f t="shared" si="8"/>
        <v>0</v>
      </c>
      <c r="K23" s="55">
        <f t="shared" si="9"/>
        <v>0</v>
      </c>
      <c r="L23" s="58"/>
      <c r="M23" s="58"/>
    </row>
    <row r="24" spans="1:1025" x14ac:dyDescent="0.25">
      <c r="A24" s="96" t="s">
        <v>40</v>
      </c>
      <c r="B24" s="86" t="s">
        <v>57</v>
      </c>
      <c r="C24" s="84" t="s">
        <v>37</v>
      </c>
      <c r="D24" s="85">
        <v>4</v>
      </c>
      <c r="E24" s="85"/>
      <c r="F24" s="84">
        <v>0.08</v>
      </c>
      <c r="G24" s="55">
        <f t="shared" si="5"/>
        <v>0</v>
      </c>
      <c r="H24" s="55">
        <f t="shared" si="6"/>
        <v>0</v>
      </c>
      <c r="I24" s="55">
        <f t="shared" si="7"/>
        <v>0</v>
      </c>
      <c r="J24" s="55">
        <f t="shared" si="8"/>
        <v>0</v>
      </c>
      <c r="K24" s="55">
        <f t="shared" si="9"/>
        <v>0</v>
      </c>
      <c r="L24" s="58"/>
      <c r="M24" s="58"/>
    </row>
    <row r="25" spans="1:1025" x14ac:dyDescent="0.25">
      <c r="A25" s="96" t="s">
        <v>42</v>
      </c>
      <c r="B25" s="86" t="s">
        <v>58</v>
      </c>
      <c r="C25" s="84" t="s">
        <v>37</v>
      </c>
      <c r="D25" s="85">
        <v>4</v>
      </c>
      <c r="E25" s="89"/>
      <c r="F25" s="84">
        <v>0.08</v>
      </c>
      <c r="G25" s="55">
        <f t="shared" si="5"/>
        <v>0</v>
      </c>
      <c r="H25" s="55">
        <f t="shared" si="6"/>
        <v>0</v>
      </c>
      <c r="I25" s="55">
        <f t="shared" si="7"/>
        <v>0</v>
      </c>
      <c r="J25" s="55">
        <f t="shared" si="8"/>
        <v>0</v>
      </c>
      <c r="K25" s="55">
        <f t="shared" si="9"/>
        <v>0</v>
      </c>
      <c r="L25" s="58"/>
      <c r="M25" s="58"/>
    </row>
    <row r="26" spans="1:1025" x14ac:dyDescent="0.25">
      <c r="A26" s="96" t="s">
        <v>44</v>
      </c>
      <c r="B26" s="86" t="s">
        <v>59</v>
      </c>
      <c r="C26" s="84" t="s">
        <v>37</v>
      </c>
      <c r="D26" s="85">
        <v>4</v>
      </c>
      <c r="E26" s="85"/>
      <c r="F26" s="84">
        <v>0.08</v>
      </c>
      <c r="G26" s="55">
        <f t="shared" si="5"/>
        <v>0</v>
      </c>
      <c r="H26" s="55">
        <f t="shared" si="6"/>
        <v>0</v>
      </c>
      <c r="I26" s="55">
        <f t="shared" si="7"/>
        <v>0</v>
      </c>
      <c r="J26" s="55">
        <f t="shared" si="8"/>
        <v>0</v>
      </c>
      <c r="K26" s="55">
        <f t="shared" si="9"/>
        <v>0</v>
      </c>
      <c r="L26" s="58"/>
      <c r="M26" s="58"/>
    </row>
    <row r="27" spans="1:1025" x14ac:dyDescent="0.25">
      <c r="A27" s="96" t="s">
        <v>46</v>
      </c>
      <c r="B27" s="86" t="s">
        <v>60</v>
      </c>
      <c r="C27" s="84" t="s">
        <v>37</v>
      </c>
      <c r="D27" s="85">
        <v>3</v>
      </c>
      <c r="E27" s="85"/>
      <c r="F27" s="84">
        <v>0.08</v>
      </c>
      <c r="G27" s="55">
        <f t="shared" si="5"/>
        <v>0</v>
      </c>
      <c r="H27" s="55">
        <f t="shared" si="6"/>
        <v>0</v>
      </c>
      <c r="I27" s="55">
        <f t="shared" si="7"/>
        <v>0</v>
      </c>
      <c r="J27" s="55">
        <f t="shared" si="8"/>
        <v>0</v>
      </c>
      <c r="K27" s="55">
        <f t="shared" si="9"/>
        <v>0</v>
      </c>
      <c r="L27" s="58"/>
      <c r="M27" s="58"/>
    </row>
    <row r="28" spans="1:1025" x14ac:dyDescent="0.25">
      <c r="A28" s="96" t="s">
        <v>48</v>
      </c>
      <c r="B28" s="86" t="s">
        <v>61</v>
      </c>
      <c r="C28" s="84" t="s">
        <v>37</v>
      </c>
      <c r="D28" s="85">
        <v>2</v>
      </c>
      <c r="E28" s="85"/>
      <c r="F28" s="84">
        <v>0.08</v>
      </c>
      <c r="G28" s="55">
        <f t="shared" si="5"/>
        <v>0</v>
      </c>
      <c r="H28" s="55">
        <f t="shared" si="6"/>
        <v>0</v>
      </c>
      <c r="I28" s="55">
        <f t="shared" si="7"/>
        <v>0</v>
      </c>
      <c r="J28" s="55">
        <f t="shared" si="8"/>
        <v>0</v>
      </c>
      <c r="K28" s="55">
        <f t="shared" si="9"/>
        <v>0</v>
      </c>
      <c r="L28" s="58"/>
      <c r="M28" s="58"/>
    </row>
    <row r="29" spans="1:1025" ht="56.25" x14ac:dyDescent="0.25">
      <c r="A29" s="94">
        <v>3</v>
      </c>
      <c r="B29" s="86" t="s">
        <v>62</v>
      </c>
      <c r="C29" s="84" t="s">
        <v>37</v>
      </c>
      <c r="D29" s="85">
        <v>6</v>
      </c>
      <c r="E29" s="85"/>
      <c r="F29" s="84">
        <v>0.08</v>
      </c>
      <c r="G29" s="55">
        <f t="shared" si="5"/>
        <v>0</v>
      </c>
      <c r="H29" s="55">
        <f t="shared" si="6"/>
        <v>0</v>
      </c>
      <c r="I29" s="55">
        <f t="shared" si="7"/>
        <v>0</v>
      </c>
      <c r="J29" s="55">
        <f t="shared" si="8"/>
        <v>0</v>
      </c>
      <c r="K29" s="55">
        <f t="shared" si="9"/>
        <v>0</v>
      </c>
      <c r="L29" s="58"/>
      <c r="M29" s="58"/>
    </row>
    <row r="30" spans="1:1025" ht="56.25" x14ac:dyDescent="0.25">
      <c r="A30" s="94">
        <v>4</v>
      </c>
      <c r="B30" s="86" t="s">
        <v>63</v>
      </c>
      <c r="C30" s="84" t="s">
        <v>37</v>
      </c>
      <c r="D30" s="85">
        <v>6</v>
      </c>
      <c r="E30" s="85"/>
      <c r="F30" s="84">
        <v>0.08</v>
      </c>
      <c r="G30" s="55">
        <f t="shared" si="5"/>
        <v>0</v>
      </c>
      <c r="H30" s="55">
        <f t="shared" si="6"/>
        <v>0</v>
      </c>
      <c r="I30" s="55">
        <f t="shared" si="7"/>
        <v>0</v>
      </c>
      <c r="J30" s="55">
        <f t="shared" si="8"/>
        <v>0</v>
      </c>
      <c r="K30" s="55">
        <f t="shared" si="9"/>
        <v>0</v>
      </c>
      <c r="L30" s="58"/>
      <c r="M30" s="58"/>
    </row>
    <row r="31" spans="1:1025" ht="67.5" x14ac:dyDescent="0.25">
      <c r="A31" s="94">
        <v>5</v>
      </c>
      <c r="B31" s="86" t="s">
        <v>64</v>
      </c>
      <c r="C31" s="87"/>
      <c r="D31" s="88"/>
      <c r="E31" s="88"/>
      <c r="F31" s="87"/>
      <c r="G31" s="88"/>
      <c r="H31" s="88"/>
      <c r="I31" s="88"/>
      <c r="J31" s="88"/>
      <c r="K31" s="92"/>
      <c r="L31" s="92"/>
      <c r="M31" s="92"/>
    </row>
    <row r="32" spans="1:1025" x14ac:dyDescent="0.25">
      <c r="A32" s="85" t="s">
        <v>35</v>
      </c>
      <c r="B32" s="86" t="s">
        <v>65</v>
      </c>
      <c r="C32" s="84" t="s">
        <v>29</v>
      </c>
      <c r="D32" s="85">
        <v>5</v>
      </c>
      <c r="E32" s="85"/>
      <c r="F32" s="84">
        <v>0.08</v>
      </c>
      <c r="G32" s="55">
        <f t="shared" ref="G32:G34" si="10">E32*F32</f>
        <v>0</v>
      </c>
      <c r="H32" s="55">
        <f t="shared" ref="H32:H34" si="11">E32+G32</f>
        <v>0</v>
      </c>
      <c r="I32" s="55">
        <f t="shared" ref="I32:I34" si="12">D32*E32</f>
        <v>0</v>
      </c>
      <c r="J32" s="55">
        <f t="shared" ref="J32:J34" si="13">K32-I32</f>
        <v>0</v>
      </c>
      <c r="K32" s="55">
        <f t="shared" ref="K32:K34" si="14">D32*H32</f>
        <v>0</v>
      </c>
      <c r="L32" s="58"/>
      <c r="M32" s="58"/>
    </row>
    <row r="33" spans="1:13" x14ac:dyDescent="0.25">
      <c r="A33" s="85" t="s">
        <v>38</v>
      </c>
      <c r="B33" s="86" t="s">
        <v>66</v>
      </c>
      <c r="C33" s="84" t="s">
        <v>29</v>
      </c>
      <c r="D33" s="85">
        <v>10</v>
      </c>
      <c r="E33" s="85"/>
      <c r="F33" s="84">
        <v>0.08</v>
      </c>
      <c r="G33" s="55">
        <f t="shared" si="10"/>
        <v>0</v>
      </c>
      <c r="H33" s="55">
        <f t="shared" si="11"/>
        <v>0</v>
      </c>
      <c r="I33" s="55">
        <f t="shared" si="12"/>
        <v>0</v>
      </c>
      <c r="J33" s="55">
        <f t="shared" si="13"/>
        <v>0</v>
      </c>
      <c r="K33" s="55">
        <f t="shared" si="14"/>
        <v>0</v>
      </c>
      <c r="L33" s="58"/>
      <c r="M33" s="58"/>
    </row>
    <row r="34" spans="1:13" x14ac:dyDescent="0.25">
      <c r="A34" s="85" t="s">
        <v>40</v>
      </c>
      <c r="B34" s="86" t="s">
        <v>67</v>
      </c>
      <c r="C34" s="84" t="s">
        <v>29</v>
      </c>
      <c r="D34" s="85">
        <v>5</v>
      </c>
      <c r="E34" s="85"/>
      <c r="F34" s="84">
        <v>0.08</v>
      </c>
      <c r="G34" s="55">
        <f t="shared" si="10"/>
        <v>0</v>
      </c>
      <c r="H34" s="55">
        <f t="shared" si="11"/>
        <v>0</v>
      </c>
      <c r="I34" s="55">
        <f t="shared" si="12"/>
        <v>0</v>
      </c>
      <c r="J34" s="55">
        <f t="shared" si="13"/>
        <v>0</v>
      </c>
      <c r="K34" s="55">
        <f t="shared" si="14"/>
        <v>0</v>
      </c>
      <c r="L34" s="58"/>
      <c r="M34" s="58"/>
    </row>
    <row r="35" spans="1:13" ht="45" x14ac:dyDescent="0.25">
      <c r="A35" s="94">
        <v>6</v>
      </c>
      <c r="B35" s="86" t="s">
        <v>68</v>
      </c>
      <c r="C35" s="87"/>
      <c r="D35" s="88"/>
      <c r="E35" s="88"/>
      <c r="F35" s="87"/>
      <c r="G35" s="88"/>
      <c r="H35" s="88"/>
      <c r="I35" s="88"/>
      <c r="J35" s="88"/>
      <c r="K35" s="92"/>
      <c r="L35" s="92"/>
      <c r="M35" s="92"/>
    </row>
    <row r="36" spans="1:13" x14ac:dyDescent="0.25">
      <c r="A36" s="85" t="s">
        <v>35</v>
      </c>
      <c r="B36" s="86" t="s">
        <v>69</v>
      </c>
      <c r="C36" s="84" t="s">
        <v>29</v>
      </c>
      <c r="D36" s="85">
        <v>10</v>
      </c>
      <c r="E36" s="85"/>
      <c r="F36" s="84">
        <v>0.08</v>
      </c>
      <c r="G36" s="55">
        <f t="shared" ref="G36:G39" si="15">E36*F36</f>
        <v>0</v>
      </c>
      <c r="H36" s="55">
        <f t="shared" ref="H36:H39" si="16">E36+G36</f>
        <v>0</v>
      </c>
      <c r="I36" s="55">
        <f t="shared" ref="I36:I39" si="17">D36*E36</f>
        <v>0</v>
      </c>
      <c r="J36" s="55">
        <f t="shared" ref="J36:J39" si="18">K36-I36</f>
        <v>0</v>
      </c>
      <c r="K36" s="55">
        <f t="shared" ref="K36:K39" si="19">D36*H36</f>
        <v>0</v>
      </c>
      <c r="L36" s="58"/>
      <c r="M36" s="58"/>
    </row>
    <row r="37" spans="1:13" x14ac:dyDescent="0.25">
      <c r="A37" s="85" t="s">
        <v>38</v>
      </c>
      <c r="B37" s="86" t="s">
        <v>70</v>
      </c>
      <c r="C37" s="84" t="s">
        <v>29</v>
      </c>
      <c r="D37" s="85">
        <v>10</v>
      </c>
      <c r="E37" s="85"/>
      <c r="F37" s="84">
        <v>0.08</v>
      </c>
      <c r="G37" s="55">
        <f t="shared" si="15"/>
        <v>0</v>
      </c>
      <c r="H37" s="55">
        <f t="shared" si="16"/>
        <v>0</v>
      </c>
      <c r="I37" s="55">
        <f t="shared" si="17"/>
        <v>0</v>
      </c>
      <c r="J37" s="55">
        <f t="shared" si="18"/>
        <v>0</v>
      </c>
      <c r="K37" s="55">
        <f t="shared" si="19"/>
        <v>0</v>
      </c>
      <c r="L37" s="58"/>
      <c r="M37" s="58"/>
    </row>
    <row r="38" spans="1:13" x14ac:dyDescent="0.25">
      <c r="A38" s="85" t="s">
        <v>40</v>
      </c>
      <c r="B38" s="86" t="s">
        <v>71</v>
      </c>
      <c r="C38" s="84" t="s">
        <v>29</v>
      </c>
      <c r="D38" s="85">
        <v>10</v>
      </c>
      <c r="E38" s="85"/>
      <c r="F38" s="84">
        <v>0.08</v>
      </c>
      <c r="G38" s="55">
        <f t="shared" si="15"/>
        <v>0</v>
      </c>
      <c r="H38" s="55">
        <f t="shared" si="16"/>
        <v>0</v>
      </c>
      <c r="I38" s="55">
        <f t="shared" si="17"/>
        <v>0</v>
      </c>
      <c r="J38" s="55">
        <f t="shared" si="18"/>
        <v>0</v>
      </c>
      <c r="K38" s="55">
        <f t="shared" si="19"/>
        <v>0</v>
      </c>
      <c r="L38" s="58"/>
      <c r="M38" s="58"/>
    </row>
    <row r="39" spans="1:13" x14ac:dyDescent="0.25">
      <c r="A39" s="85" t="s">
        <v>42</v>
      </c>
      <c r="B39" s="86" t="s">
        <v>72</v>
      </c>
      <c r="C39" s="84" t="s">
        <v>29</v>
      </c>
      <c r="D39" s="85">
        <v>4</v>
      </c>
      <c r="E39" s="85"/>
      <c r="F39" s="84">
        <v>0.08</v>
      </c>
      <c r="G39" s="55">
        <f t="shared" si="15"/>
        <v>0</v>
      </c>
      <c r="H39" s="55">
        <f t="shared" si="16"/>
        <v>0</v>
      </c>
      <c r="I39" s="55">
        <f t="shared" si="17"/>
        <v>0</v>
      </c>
      <c r="J39" s="55">
        <f t="shared" si="18"/>
        <v>0</v>
      </c>
      <c r="K39" s="55">
        <f t="shared" si="19"/>
        <v>0</v>
      </c>
      <c r="L39" s="58"/>
      <c r="M39" s="58"/>
    </row>
    <row r="40" spans="1:13" ht="33.75" x14ac:dyDescent="0.25">
      <c r="A40" s="94">
        <v>7</v>
      </c>
      <c r="B40" s="86" t="s">
        <v>73</v>
      </c>
      <c r="C40" s="87"/>
      <c r="D40" s="88"/>
      <c r="E40" s="88"/>
      <c r="F40" s="87"/>
      <c r="G40" s="88"/>
      <c r="H40" s="88"/>
      <c r="I40" s="88"/>
      <c r="J40" s="88"/>
      <c r="K40" s="92"/>
      <c r="L40" s="92"/>
      <c r="M40" s="92"/>
    </row>
    <row r="41" spans="1:13" x14ac:dyDescent="0.25">
      <c r="A41" s="85" t="s">
        <v>35</v>
      </c>
      <c r="B41" s="86" t="s">
        <v>69</v>
      </c>
      <c r="C41" s="84" t="s">
        <v>29</v>
      </c>
      <c r="D41" s="85">
        <v>10</v>
      </c>
      <c r="E41" s="85"/>
      <c r="F41" s="84">
        <v>0.08</v>
      </c>
      <c r="G41" s="55">
        <f t="shared" ref="G41:G44" si="20">E41*F41</f>
        <v>0</v>
      </c>
      <c r="H41" s="55">
        <f t="shared" ref="H41:H44" si="21">E41+G41</f>
        <v>0</v>
      </c>
      <c r="I41" s="55">
        <f t="shared" ref="I41:I44" si="22">D41*E41</f>
        <v>0</v>
      </c>
      <c r="J41" s="55">
        <f t="shared" ref="J41:J44" si="23">K41-I41</f>
        <v>0</v>
      </c>
      <c r="K41" s="55">
        <f t="shared" ref="K41:K44" si="24">D41*H41</f>
        <v>0</v>
      </c>
      <c r="L41" s="58"/>
      <c r="M41" s="58"/>
    </row>
    <row r="42" spans="1:13" x14ac:dyDescent="0.25">
      <c r="A42" s="85" t="s">
        <v>38</v>
      </c>
      <c r="B42" s="86" t="s">
        <v>70</v>
      </c>
      <c r="C42" s="84" t="s">
        <v>29</v>
      </c>
      <c r="D42" s="85">
        <v>10</v>
      </c>
      <c r="E42" s="85"/>
      <c r="F42" s="84">
        <v>0.08</v>
      </c>
      <c r="G42" s="55">
        <f t="shared" si="20"/>
        <v>0</v>
      </c>
      <c r="H42" s="55">
        <f t="shared" si="21"/>
        <v>0</v>
      </c>
      <c r="I42" s="55">
        <f t="shared" si="22"/>
        <v>0</v>
      </c>
      <c r="J42" s="55">
        <f t="shared" si="23"/>
        <v>0</v>
      </c>
      <c r="K42" s="55">
        <f t="shared" si="24"/>
        <v>0</v>
      </c>
      <c r="L42" s="58"/>
      <c r="M42" s="58"/>
    </row>
    <row r="43" spans="1:13" x14ac:dyDescent="0.25">
      <c r="A43" s="85" t="s">
        <v>40</v>
      </c>
      <c r="B43" s="86" t="s">
        <v>71</v>
      </c>
      <c r="C43" s="84" t="s">
        <v>29</v>
      </c>
      <c r="D43" s="85">
        <v>10</v>
      </c>
      <c r="E43" s="85"/>
      <c r="F43" s="84">
        <v>0.08</v>
      </c>
      <c r="G43" s="55">
        <f t="shared" si="20"/>
        <v>0</v>
      </c>
      <c r="H43" s="55">
        <f t="shared" si="21"/>
        <v>0</v>
      </c>
      <c r="I43" s="55">
        <f t="shared" si="22"/>
        <v>0</v>
      </c>
      <c r="J43" s="55">
        <f t="shared" si="23"/>
        <v>0</v>
      </c>
      <c r="K43" s="55">
        <f t="shared" si="24"/>
        <v>0</v>
      </c>
      <c r="L43" s="58"/>
      <c r="M43" s="58"/>
    </row>
    <row r="44" spans="1:13" x14ac:dyDescent="0.25">
      <c r="A44" s="85" t="s">
        <v>42</v>
      </c>
      <c r="B44" s="86" t="s">
        <v>72</v>
      </c>
      <c r="C44" s="84" t="s">
        <v>29</v>
      </c>
      <c r="D44" s="85">
        <v>4</v>
      </c>
      <c r="E44" s="85"/>
      <c r="F44" s="84">
        <v>0.08</v>
      </c>
      <c r="G44" s="55">
        <f t="shared" si="20"/>
        <v>0</v>
      </c>
      <c r="H44" s="55">
        <f t="shared" si="21"/>
        <v>0</v>
      </c>
      <c r="I44" s="55">
        <f t="shared" si="22"/>
        <v>0</v>
      </c>
      <c r="J44" s="55">
        <f t="shared" si="23"/>
        <v>0</v>
      </c>
      <c r="K44" s="55">
        <f t="shared" si="24"/>
        <v>0</v>
      </c>
      <c r="L44" s="58"/>
      <c r="M44" s="58"/>
    </row>
    <row r="45" spans="1:13" x14ac:dyDescent="0.25">
      <c r="A45" s="102" t="s">
        <v>74</v>
      </c>
      <c r="B45" s="103"/>
      <c r="C45" s="103"/>
      <c r="D45" s="103"/>
      <c r="E45" s="103"/>
      <c r="F45" s="104"/>
      <c r="G45" s="91"/>
      <c r="H45" s="91"/>
      <c r="I45" s="91"/>
      <c r="J45" s="58"/>
      <c r="K45" s="58"/>
      <c r="L45" s="58"/>
    </row>
  </sheetData>
  <mergeCells count="3">
    <mergeCell ref="A45:F45"/>
    <mergeCell ref="A1:B1"/>
    <mergeCell ref="D6:J6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5"/>
  <sheetViews>
    <sheetView workbookViewId="0">
      <selection activeCell="D15" sqref="D15"/>
    </sheetView>
  </sheetViews>
  <sheetFormatPr defaultRowHeight="15" x14ac:dyDescent="0.25"/>
  <cols>
    <col min="1" max="1" width="4.85546875" style="45" customWidth="1"/>
    <col min="2" max="2" width="58.42578125" style="61" customWidth="1"/>
    <col min="3" max="3" width="10.140625" style="61" customWidth="1"/>
    <col min="4" max="4" width="8.5703125" style="44" customWidth="1"/>
    <col min="5" max="5" width="12" style="44" customWidth="1"/>
    <col min="6" max="6" width="8.140625" style="44" customWidth="1"/>
    <col min="7" max="7" width="12" style="44" customWidth="1"/>
    <col min="8" max="8" width="12.42578125" style="44" customWidth="1"/>
    <col min="9" max="9" width="16.140625" style="44" customWidth="1"/>
    <col min="10" max="10" width="14" style="44" customWidth="1"/>
    <col min="11" max="11" width="15.28515625" style="44" customWidth="1"/>
    <col min="12" max="256" width="11.5703125" style="44" customWidth="1"/>
    <col min="257" max="257" width="4.85546875" style="44" customWidth="1"/>
    <col min="258" max="258" width="30.5703125" style="44" customWidth="1"/>
    <col min="259" max="259" width="10.140625" style="44" customWidth="1"/>
    <col min="260" max="260" width="8.5703125" style="44" customWidth="1"/>
    <col min="261" max="261" width="9.140625" style="44" customWidth="1"/>
    <col min="262" max="262" width="8.140625" style="44" customWidth="1"/>
    <col min="263" max="263" width="7" style="44" customWidth="1"/>
    <col min="264" max="264" width="8.7109375" style="44" customWidth="1"/>
    <col min="265" max="265" width="12.140625" style="44" customWidth="1"/>
    <col min="266" max="512" width="11.5703125" style="44" customWidth="1"/>
    <col min="513" max="513" width="4.85546875" style="44" customWidth="1"/>
    <col min="514" max="514" width="30.5703125" style="44" customWidth="1"/>
    <col min="515" max="515" width="10.140625" style="44" customWidth="1"/>
    <col min="516" max="516" width="8.5703125" style="44" customWidth="1"/>
    <col min="517" max="517" width="9.140625" style="44" customWidth="1"/>
    <col min="518" max="518" width="8.140625" style="44" customWidth="1"/>
    <col min="519" max="519" width="7" style="44" customWidth="1"/>
    <col min="520" max="520" width="8.7109375" style="44" customWidth="1"/>
    <col min="521" max="521" width="12.140625" style="44" customWidth="1"/>
    <col min="522" max="768" width="11.5703125" style="44" customWidth="1"/>
    <col min="769" max="769" width="4.85546875" style="44" customWidth="1"/>
    <col min="770" max="770" width="30.5703125" style="44" customWidth="1"/>
    <col min="771" max="771" width="10.140625" style="44" customWidth="1"/>
    <col min="772" max="772" width="8.5703125" style="44" customWidth="1"/>
    <col min="773" max="773" width="9.140625" style="44" customWidth="1"/>
    <col min="774" max="774" width="8.140625" style="44" customWidth="1"/>
    <col min="775" max="775" width="7" style="44" customWidth="1"/>
    <col min="776" max="776" width="8.7109375" style="44" customWidth="1"/>
    <col min="777" max="777" width="12.140625" style="44" customWidth="1"/>
    <col min="778" max="1025" width="11.5703125" style="44" customWidth="1"/>
    <col min="1026" max="16384" width="9.140625" style="43"/>
  </cols>
  <sheetData>
    <row r="1" spans="1:1025" x14ac:dyDescent="0.25">
      <c r="A1" s="98"/>
      <c r="B1" s="98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</row>
    <row r="2" spans="1:1025" x14ac:dyDescent="0.25">
      <c r="B2" s="83" t="s">
        <v>30</v>
      </c>
      <c r="J2" s="46" t="s">
        <v>24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</row>
    <row r="3" spans="1:1025" x14ac:dyDescent="0.25">
      <c r="B3" s="47"/>
      <c r="I3" s="48"/>
      <c r="J3" s="49" t="s">
        <v>0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</row>
    <row r="4" spans="1:1025" x14ac:dyDescent="0.25">
      <c r="B4" s="47"/>
      <c r="I4" s="48"/>
      <c r="J4" s="49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</row>
    <row r="5" spans="1:1025" x14ac:dyDescent="0.25">
      <c r="B5" s="47"/>
      <c r="I5" s="48"/>
      <c r="J5" s="49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</row>
    <row r="6" spans="1:1025" ht="15" customHeight="1" x14ac:dyDescent="0.25">
      <c r="A6" s="62"/>
      <c r="B6" s="63" t="s">
        <v>82</v>
      </c>
      <c r="D6" s="99" t="s">
        <v>25</v>
      </c>
      <c r="E6" s="99"/>
      <c r="F6" s="99"/>
      <c r="G6" s="99"/>
      <c r="H6" s="99"/>
      <c r="I6" s="99"/>
      <c r="J6" s="99"/>
      <c r="M6" s="64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</row>
    <row r="7" spans="1:1025" x14ac:dyDescent="0.25">
      <c r="C7" s="65"/>
      <c r="D7" s="61"/>
      <c r="E7" s="61"/>
      <c r="M7" s="6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</row>
    <row r="8" spans="1:1025" ht="31.5" x14ac:dyDescent="0.25">
      <c r="A8" s="66"/>
      <c r="B8" s="51" t="s">
        <v>1</v>
      </c>
      <c r="C8" s="51" t="s">
        <v>2</v>
      </c>
      <c r="D8" s="51" t="s">
        <v>3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1" t="s">
        <v>6</v>
      </c>
      <c r="K8" s="51" t="s">
        <v>9</v>
      </c>
      <c r="L8" s="77" t="s">
        <v>22</v>
      </c>
      <c r="M8" s="51" t="s">
        <v>28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</row>
    <row r="9" spans="1:1025" x14ac:dyDescent="0.25">
      <c r="A9" s="50">
        <v>1</v>
      </c>
      <c r="B9" s="52">
        <v>2</v>
      </c>
      <c r="C9" s="67">
        <v>3</v>
      </c>
      <c r="D9" s="67">
        <v>4</v>
      </c>
      <c r="E9" s="52">
        <v>5</v>
      </c>
      <c r="F9" s="52">
        <v>6</v>
      </c>
      <c r="G9" s="52">
        <v>7</v>
      </c>
      <c r="H9" s="52">
        <v>8</v>
      </c>
      <c r="I9" s="67">
        <v>9</v>
      </c>
      <c r="J9" s="67">
        <v>10</v>
      </c>
      <c r="K9" s="67">
        <v>11</v>
      </c>
      <c r="L9" s="80">
        <v>12</v>
      </c>
      <c r="M9" s="81" t="s">
        <v>27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</row>
    <row r="10" spans="1:1025" ht="21" x14ac:dyDescent="0.25">
      <c r="A10" s="50"/>
      <c r="B10" s="53"/>
      <c r="C10" s="67"/>
      <c r="D10" s="67"/>
      <c r="E10" s="51"/>
      <c r="F10" s="51"/>
      <c r="G10" s="51" t="s">
        <v>10</v>
      </c>
      <c r="H10" s="51" t="s">
        <v>11</v>
      </c>
      <c r="I10" s="51" t="s">
        <v>12</v>
      </c>
      <c r="J10" s="51" t="s">
        <v>13</v>
      </c>
      <c r="K10" s="51" t="s">
        <v>14</v>
      </c>
      <c r="L10" s="57"/>
      <c r="M10" s="82"/>
      <c r="N10" s="75"/>
      <c r="O10" s="75"/>
      <c r="P10" s="75"/>
      <c r="Q10" s="7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  <c r="ALZ10" s="43"/>
      <c r="AMA10" s="43"/>
      <c r="AMB10" s="43"/>
      <c r="AMC10" s="43"/>
      <c r="AMD10" s="43"/>
      <c r="AME10" s="43"/>
      <c r="AMF10" s="43"/>
      <c r="AMG10" s="43"/>
      <c r="AMH10" s="43"/>
      <c r="AMI10" s="43"/>
      <c r="AMJ10" s="43"/>
      <c r="AMK10" s="43"/>
    </row>
    <row r="11" spans="1:1025" ht="79.5" customHeight="1" x14ac:dyDescent="0.25">
      <c r="A11" s="50" t="s">
        <v>15</v>
      </c>
      <c r="B11" s="97" t="s">
        <v>83</v>
      </c>
      <c r="C11" s="95" t="s">
        <v>29</v>
      </c>
      <c r="D11" s="96">
        <v>2</v>
      </c>
      <c r="E11" s="96"/>
      <c r="F11" s="95">
        <v>0.23</v>
      </c>
      <c r="G11" s="55">
        <f t="shared" ref="G11:G12" si="0">E11*F11</f>
        <v>0</v>
      </c>
      <c r="H11" s="55">
        <f t="shared" ref="H11:H12" si="1">E11+G11</f>
        <v>0</v>
      </c>
      <c r="I11" s="55">
        <f t="shared" ref="I11:I12" si="2">D11*E11</f>
        <v>0</v>
      </c>
      <c r="J11" s="55">
        <f t="shared" ref="J11:J12" si="3">K11-I11</f>
        <v>0</v>
      </c>
      <c r="K11" s="55">
        <f t="shared" ref="K11:K12" si="4">D11*H11</f>
        <v>0</v>
      </c>
      <c r="L11" s="57"/>
      <c r="M11" s="82"/>
      <c r="N11" s="78"/>
      <c r="O11" s="79"/>
      <c r="P11" s="60"/>
      <c r="Q11" s="6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3"/>
      <c r="ALN11" s="43"/>
      <c r="ALO11" s="43"/>
      <c r="ALP11" s="43"/>
      <c r="ALQ11" s="43"/>
      <c r="ALR11" s="43"/>
      <c r="ALS11" s="43"/>
      <c r="ALT11" s="43"/>
      <c r="ALU11" s="43"/>
      <c r="ALV11" s="43"/>
      <c r="ALW11" s="43"/>
      <c r="ALX11" s="43"/>
      <c r="ALY11" s="43"/>
      <c r="ALZ11" s="43"/>
      <c r="AMA11" s="43"/>
      <c r="AMB11" s="43"/>
      <c r="AMC11" s="43"/>
      <c r="AMD11" s="43"/>
      <c r="AME11" s="43"/>
      <c r="AMF11" s="43"/>
      <c r="AMG11" s="43"/>
      <c r="AMH11" s="43"/>
      <c r="AMI11" s="43"/>
      <c r="AMJ11" s="43"/>
      <c r="AMK11" s="43"/>
    </row>
    <row r="12" spans="1:1025" ht="77.25" customHeight="1" x14ac:dyDescent="0.25">
      <c r="A12" s="50" t="s">
        <v>16</v>
      </c>
      <c r="B12" s="97" t="s">
        <v>84</v>
      </c>
      <c r="C12" s="95" t="s">
        <v>29</v>
      </c>
      <c r="D12" s="96">
        <v>2</v>
      </c>
      <c r="E12" s="96"/>
      <c r="F12" s="95">
        <v>0.23</v>
      </c>
      <c r="G12" s="55">
        <f t="shared" si="0"/>
        <v>0</v>
      </c>
      <c r="H12" s="55">
        <f t="shared" si="1"/>
        <v>0</v>
      </c>
      <c r="I12" s="55">
        <f t="shared" si="2"/>
        <v>0</v>
      </c>
      <c r="J12" s="55">
        <f t="shared" si="3"/>
        <v>0</v>
      </c>
      <c r="K12" s="55">
        <f t="shared" si="4"/>
        <v>0</v>
      </c>
      <c r="L12" s="57"/>
      <c r="M12" s="82"/>
      <c r="N12" s="78"/>
      <c r="O12" s="79"/>
      <c r="P12" s="60"/>
      <c r="Q12" s="6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</row>
    <row r="13" spans="1:1025" ht="81.75" customHeight="1" x14ac:dyDescent="0.25">
      <c r="A13" s="50" t="s">
        <v>17</v>
      </c>
      <c r="B13" s="97" t="s">
        <v>85</v>
      </c>
      <c r="C13" s="95" t="s">
        <v>29</v>
      </c>
      <c r="D13" s="96">
        <v>5</v>
      </c>
      <c r="E13" s="96"/>
      <c r="F13" s="95">
        <v>0.23</v>
      </c>
      <c r="G13" s="55">
        <f t="shared" ref="G13:G16" si="5">E13*F13</f>
        <v>0</v>
      </c>
      <c r="H13" s="55">
        <f t="shared" ref="H13:H16" si="6">E13+G13</f>
        <v>0</v>
      </c>
      <c r="I13" s="55">
        <f t="shared" ref="I13:I16" si="7">D13*E13</f>
        <v>0</v>
      </c>
      <c r="J13" s="55">
        <f t="shared" ref="J13:J16" si="8">K13-I13</f>
        <v>0</v>
      </c>
      <c r="K13" s="55">
        <f t="shared" ref="K13:K16" si="9">D13*H13</f>
        <v>0</v>
      </c>
      <c r="L13" s="57"/>
      <c r="M13" s="82"/>
      <c r="N13" s="78"/>
      <c r="O13" s="79"/>
      <c r="P13" s="60"/>
      <c r="Q13" s="6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3"/>
      <c r="ALN13" s="43"/>
      <c r="ALO13" s="43"/>
      <c r="ALP13" s="43"/>
      <c r="ALQ13" s="43"/>
      <c r="ALR13" s="43"/>
      <c r="ALS13" s="43"/>
      <c r="ALT13" s="43"/>
      <c r="ALU13" s="43"/>
      <c r="ALV13" s="43"/>
      <c r="ALW13" s="43"/>
      <c r="ALX13" s="43"/>
      <c r="ALY13" s="43"/>
      <c r="ALZ13" s="43"/>
      <c r="AMA13" s="43"/>
      <c r="AMB13" s="43"/>
      <c r="AMC13" s="43"/>
      <c r="AMD13" s="43"/>
      <c r="AME13" s="43"/>
      <c r="AMF13" s="43"/>
      <c r="AMG13" s="43"/>
      <c r="AMH13" s="43"/>
      <c r="AMI13" s="43"/>
      <c r="AMJ13" s="43"/>
      <c r="AMK13" s="43"/>
    </row>
    <row r="14" spans="1:1025" ht="74.25" customHeight="1" x14ac:dyDescent="0.25">
      <c r="A14" s="50" t="s">
        <v>18</v>
      </c>
      <c r="B14" s="97" t="s">
        <v>86</v>
      </c>
      <c r="C14" s="95" t="s">
        <v>29</v>
      </c>
      <c r="D14" s="96">
        <v>10</v>
      </c>
      <c r="E14" s="96"/>
      <c r="F14" s="95">
        <v>0.23</v>
      </c>
      <c r="G14" s="55">
        <f t="shared" si="5"/>
        <v>0</v>
      </c>
      <c r="H14" s="55">
        <f t="shared" si="6"/>
        <v>0</v>
      </c>
      <c r="I14" s="55">
        <f t="shared" si="7"/>
        <v>0</v>
      </c>
      <c r="J14" s="55">
        <f t="shared" si="8"/>
        <v>0</v>
      </c>
      <c r="K14" s="55">
        <f t="shared" si="9"/>
        <v>0</v>
      </c>
      <c r="L14" s="57"/>
      <c r="M14" s="82"/>
      <c r="N14" s="78"/>
      <c r="O14" s="79"/>
      <c r="P14" s="60"/>
      <c r="Q14" s="6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3"/>
      <c r="ALN14" s="43"/>
      <c r="ALO14" s="43"/>
      <c r="ALP14" s="43"/>
      <c r="ALQ14" s="43"/>
      <c r="ALR14" s="43"/>
      <c r="ALS14" s="43"/>
      <c r="ALT14" s="43"/>
      <c r="ALU14" s="43"/>
      <c r="ALV14" s="43"/>
      <c r="ALW14" s="43"/>
      <c r="ALX14" s="43"/>
      <c r="ALY14" s="43"/>
      <c r="ALZ14" s="43"/>
      <c r="AMA14" s="43"/>
      <c r="AMB14" s="43"/>
      <c r="AMC14" s="43"/>
      <c r="AMD14" s="43"/>
      <c r="AME14" s="43"/>
      <c r="AMF14" s="43"/>
      <c r="AMG14" s="43"/>
      <c r="AMH14" s="43"/>
      <c r="AMI14" s="43"/>
      <c r="AMJ14" s="43"/>
      <c r="AMK14" s="43"/>
    </row>
    <row r="15" spans="1:1025" ht="78" customHeight="1" x14ac:dyDescent="0.25">
      <c r="A15" s="50" t="s">
        <v>19</v>
      </c>
      <c r="B15" s="97" t="s">
        <v>87</v>
      </c>
      <c r="C15" s="95" t="s">
        <v>29</v>
      </c>
      <c r="D15" s="96">
        <v>25</v>
      </c>
      <c r="E15" s="96"/>
      <c r="F15" s="95">
        <v>0.23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>
        <f t="shared" si="9"/>
        <v>0</v>
      </c>
      <c r="L15" s="57"/>
      <c r="M15" s="82"/>
      <c r="N15" s="78"/>
      <c r="O15" s="79"/>
      <c r="P15" s="60"/>
      <c r="Q15" s="6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3"/>
      <c r="ALN15" s="43"/>
      <c r="ALO15" s="43"/>
      <c r="ALP15" s="43"/>
      <c r="ALQ15" s="43"/>
      <c r="ALR15" s="43"/>
      <c r="ALS15" s="43"/>
      <c r="ALT15" s="43"/>
      <c r="ALU15" s="43"/>
      <c r="ALV15" s="43"/>
      <c r="ALW15" s="43"/>
      <c r="ALX15" s="43"/>
      <c r="ALY15" s="43"/>
      <c r="ALZ15" s="43"/>
      <c r="AMA15" s="43"/>
      <c r="AMB15" s="43"/>
      <c r="AMC15" s="43"/>
      <c r="AMD15" s="43"/>
      <c r="AME15" s="43"/>
      <c r="AMF15" s="43"/>
      <c r="AMG15" s="43"/>
      <c r="AMH15" s="43"/>
      <c r="AMI15" s="43"/>
      <c r="AMJ15" s="43"/>
      <c r="AMK15" s="43"/>
    </row>
    <row r="16" spans="1:1025" ht="72.75" customHeight="1" x14ac:dyDescent="0.25">
      <c r="A16" s="50" t="s">
        <v>33</v>
      </c>
      <c r="B16" s="97" t="s">
        <v>88</v>
      </c>
      <c r="C16" s="95" t="s">
        <v>29</v>
      </c>
      <c r="D16" s="96">
        <v>25</v>
      </c>
      <c r="E16" s="96"/>
      <c r="F16" s="95">
        <v>0.23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>
        <f t="shared" si="9"/>
        <v>0</v>
      </c>
      <c r="L16" s="57"/>
      <c r="M16" s="82"/>
      <c r="N16" s="78"/>
      <c r="O16" s="79"/>
      <c r="P16" s="60"/>
      <c r="Q16" s="60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  <c r="ALZ16" s="43"/>
      <c r="AMA16" s="43"/>
      <c r="AMB16" s="43"/>
      <c r="AMC16" s="43"/>
      <c r="AMD16" s="43"/>
      <c r="AME16" s="43"/>
      <c r="AMF16" s="43"/>
      <c r="AMG16" s="43"/>
      <c r="AMH16" s="43"/>
      <c r="AMI16" s="43"/>
      <c r="AMJ16" s="43"/>
      <c r="AMK16" s="43"/>
    </row>
    <row r="17" spans="1:1025" x14ac:dyDescent="0.25">
      <c r="A17" s="59"/>
      <c r="B17" s="69"/>
      <c r="C17" s="69"/>
      <c r="D17" s="69"/>
      <c r="E17" s="70"/>
      <c r="F17" s="70"/>
      <c r="G17" s="71"/>
      <c r="H17" s="72" t="s">
        <v>20</v>
      </c>
      <c r="I17" s="72">
        <f>SUM(I11:I12)</f>
        <v>0</v>
      </c>
      <c r="J17" s="72">
        <f>SUM(J11:J12)</f>
        <v>0</v>
      </c>
      <c r="K17" s="73">
        <f>SUM(K11:K12)</f>
        <v>0</v>
      </c>
      <c r="L17" s="68"/>
      <c r="M17" s="58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  <c r="AMJ17" s="43"/>
      <c r="AMK17" s="43"/>
    </row>
    <row r="19" spans="1:1025" ht="18.75" customHeight="1" x14ac:dyDescent="0.25">
      <c r="A19" s="43"/>
      <c r="B19" s="100"/>
      <c r="C19" s="100"/>
      <c r="D19" s="100"/>
      <c r="E19" s="100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3"/>
      <c r="ALN19" s="43"/>
      <c r="ALO19" s="43"/>
      <c r="ALP19" s="43"/>
      <c r="ALQ19" s="43"/>
      <c r="ALR19" s="43"/>
      <c r="ALS19" s="43"/>
      <c r="ALT19" s="43"/>
      <c r="ALU19" s="43"/>
      <c r="ALV19" s="43"/>
      <c r="ALW19" s="43"/>
      <c r="ALX19" s="43"/>
      <c r="ALY19" s="43"/>
      <c r="ALZ19" s="43"/>
      <c r="AMA19" s="43"/>
      <c r="AMB19" s="43"/>
      <c r="AMC19" s="43"/>
      <c r="AMD19" s="43"/>
      <c r="AME19" s="43"/>
      <c r="AMF19" s="43"/>
      <c r="AMG19" s="43"/>
      <c r="AMH19" s="43"/>
      <c r="AMI19" s="43"/>
      <c r="AMJ19" s="43"/>
      <c r="AMK19" s="43"/>
    </row>
    <row r="20" spans="1:1025" ht="44.25" customHeight="1" x14ac:dyDescent="0.25">
      <c r="A20" s="43"/>
      <c r="B20" s="61" t="s">
        <v>23</v>
      </c>
      <c r="E20" s="74"/>
      <c r="F20" s="74"/>
      <c r="G20" s="74"/>
      <c r="H20" s="7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3"/>
      <c r="ALN20" s="43"/>
      <c r="ALO20" s="43"/>
      <c r="ALP20" s="43"/>
      <c r="ALQ20" s="43"/>
      <c r="ALR20" s="43"/>
      <c r="ALS20" s="43"/>
      <c r="ALT20" s="43"/>
      <c r="ALU20" s="43"/>
      <c r="ALV20" s="43"/>
      <c r="ALW20" s="43"/>
      <c r="ALX20" s="43"/>
      <c r="ALY20" s="43"/>
      <c r="ALZ20" s="43"/>
      <c r="AMA20" s="43"/>
      <c r="AMB20" s="43"/>
      <c r="AMC20" s="43"/>
      <c r="AMD20" s="43"/>
      <c r="AME20" s="43"/>
      <c r="AMF20" s="43"/>
      <c r="AMG20" s="43"/>
      <c r="AMH20" s="43"/>
      <c r="AMI20" s="43"/>
      <c r="AMJ20" s="43"/>
      <c r="AMK20" s="43"/>
    </row>
    <row r="21" spans="1:1025" x14ac:dyDescent="0.25">
      <c r="A21" s="43"/>
      <c r="C21" s="101" t="s">
        <v>26</v>
      </c>
      <c r="D21" s="101"/>
      <c r="E21" s="101"/>
      <c r="F21" s="101"/>
      <c r="G21" s="101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3"/>
      <c r="ALN21" s="43"/>
      <c r="ALO21" s="43"/>
      <c r="ALP21" s="43"/>
      <c r="ALQ21" s="43"/>
      <c r="ALR21" s="43"/>
      <c r="ALS21" s="43"/>
      <c r="ALT21" s="43"/>
      <c r="ALU21" s="43"/>
      <c r="ALV21" s="43"/>
      <c r="ALW21" s="43"/>
      <c r="ALX21" s="43"/>
      <c r="ALY21" s="43"/>
      <c r="ALZ21" s="43"/>
      <c r="AMA21" s="43"/>
      <c r="AMB21" s="43"/>
      <c r="AMC21" s="43"/>
      <c r="AMD21" s="43"/>
      <c r="AME21" s="43"/>
      <c r="AMF21" s="43"/>
      <c r="AMG21" s="43"/>
      <c r="AMH21" s="43"/>
      <c r="AMI21" s="43"/>
      <c r="AMJ21" s="43"/>
      <c r="AMK21" s="43"/>
    </row>
    <row r="22" spans="1:1025" x14ac:dyDescent="0.25">
      <c r="A22" s="43"/>
      <c r="C22" s="74" t="s">
        <v>21</v>
      </c>
      <c r="D22" s="74"/>
      <c r="E22" s="74"/>
      <c r="F22" s="74"/>
      <c r="G22" s="74"/>
      <c r="H22" s="7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3"/>
      <c r="ALN22" s="43"/>
      <c r="ALO22" s="43"/>
      <c r="ALP22" s="43"/>
      <c r="ALQ22" s="43"/>
      <c r="ALR22" s="43"/>
      <c r="ALS22" s="43"/>
      <c r="ALT22" s="43"/>
      <c r="ALU22" s="43"/>
      <c r="ALV22" s="43"/>
      <c r="ALW22" s="43"/>
      <c r="ALX22" s="43"/>
      <c r="ALY22" s="43"/>
      <c r="ALZ22" s="43"/>
      <c r="AMA22" s="43"/>
      <c r="AMB22" s="43"/>
      <c r="AMC22" s="43"/>
      <c r="AMD22" s="43"/>
      <c r="AME22" s="43"/>
      <c r="AMF22" s="43"/>
      <c r="AMG22" s="43"/>
      <c r="AMH22" s="43"/>
      <c r="AMI22" s="43"/>
      <c r="AMJ22" s="43"/>
      <c r="AMK22" s="43"/>
    </row>
    <row r="25" spans="1:1025" ht="27.75" customHeight="1" x14ac:dyDescent="0.25">
      <c r="A25" s="43"/>
      <c r="B25" s="101"/>
      <c r="C25" s="101"/>
      <c r="D25" s="101"/>
      <c r="E25" s="101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3"/>
      <c r="ALN25" s="43"/>
      <c r="ALO25" s="43"/>
      <c r="ALP25" s="43"/>
      <c r="ALQ25" s="43"/>
      <c r="ALR25" s="43"/>
      <c r="ALS25" s="43"/>
      <c r="ALT25" s="43"/>
      <c r="ALU25" s="43"/>
      <c r="ALV25" s="43"/>
      <c r="ALW25" s="43"/>
      <c r="ALX25" s="43"/>
      <c r="ALY25" s="43"/>
      <c r="ALZ25" s="43"/>
      <c r="AMA25" s="43"/>
      <c r="AMB25" s="43"/>
      <c r="AMC25" s="43"/>
      <c r="AMD25" s="43"/>
      <c r="AME25" s="43"/>
      <c r="AMF25" s="43"/>
      <c r="AMG25" s="43"/>
      <c r="AMH25" s="43"/>
      <c r="AMI25" s="43"/>
      <c r="AMJ25" s="43"/>
      <c r="AMK25" s="43"/>
    </row>
  </sheetData>
  <mergeCells count="5">
    <mergeCell ref="A1:B1"/>
    <mergeCell ref="D6:J6"/>
    <mergeCell ref="B19:E19"/>
    <mergeCell ref="C21:G21"/>
    <mergeCell ref="B25:E2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</vt:lpstr>
      <vt:lpstr>Pakiet 2</vt:lpstr>
      <vt:lpstr>Pakiet 3</vt:lpstr>
      <vt:lpstr>Pakiet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Irzwikowska</dc:creator>
  <dc:description/>
  <cp:lastModifiedBy>Agnieszka Irzwikowska</cp:lastModifiedBy>
  <cp:revision>342</cp:revision>
  <cp:lastPrinted>2022-06-28T10:46:13Z</cp:lastPrinted>
  <dcterms:created xsi:type="dcterms:W3CDTF">2006-09-16T00:00:00Z</dcterms:created>
  <dcterms:modified xsi:type="dcterms:W3CDTF">2022-06-28T12:19:01Z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