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woznicka\Desktop\Zaproszenia na strone\Przeglądy powtórzone\"/>
    </mc:Choice>
  </mc:AlternateContent>
  <xr:revisionPtr revIDLastSave="0" documentId="13_ncr:1_{A4EB6B45-1064-48EE-9B6D-2AAB4CAF7837}" xr6:coauthVersionLast="47" xr6:coauthVersionMax="47" xr10:uidLastSave="{00000000-0000-0000-0000-000000000000}"/>
  <bookViews>
    <workbookView xWindow="-120" yWindow="-120" windowWidth="19440" windowHeight="15000" firstSheet="10" activeTab="15" xr2:uid="{00000000-000D-0000-FFFF-FFFF00000000}"/>
  </bookViews>
  <sheets>
    <sheet name="PAKIET NR 6" sheetId="6" r:id="rId1"/>
    <sheet name="PAKIET NR 8" sheetId="9" r:id="rId2"/>
    <sheet name="PAKIET NR 12" sheetId="12" r:id="rId3"/>
    <sheet name="PAKIET NR 15" sheetId="15" r:id="rId4"/>
    <sheet name="PAKIET NR 19" sheetId="19" r:id="rId5"/>
    <sheet name="PAKIET NR 36" sheetId="33" r:id="rId6"/>
    <sheet name="PAKIET NR 48" sheetId="45" r:id="rId7"/>
    <sheet name="PAKIET NR 49" sheetId="46" r:id="rId8"/>
    <sheet name="PAKIET NR 50" sheetId="47" r:id="rId9"/>
    <sheet name="PAKIET NR 56" sheetId="53" r:id="rId10"/>
    <sheet name="PAKIET NR 58" sheetId="55" r:id="rId11"/>
    <sheet name="PAKIET NR 60" sheetId="57" r:id="rId12"/>
    <sheet name="PAKIET NR 61 (2)" sheetId="73" state="hidden" r:id="rId13"/>
    <sheet name="PAKIET NR 65" sheetId="61" r:id="rId14"/>
    <sheet name="PAKIET NR 72" sheetId="65" r:id="rId15"/>
    <sheet name="PAKIET NR 81" sheetId="71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73" l="1"/>
  <c r="K65" i="73" s="1"/>
  <c r="K6" i="73" l="1"/>
  <c r="K7" i="73"/>
  <c r="K8" i="73"/>
  <c r="K9" i="73"/>
  <c r="K11" i="73"/>
  <c r="K13" i="73"/>
  <c r="K15" i="73"/>
  <c r="K17" i="73"/>
  <c r="K19" i="73"/>
  <c r="K21" i="73"/>
  <c r="K22" i="73"/>
  <c r="K24" i="73"/>
  <c r="K26" i="73"/>
  <c r="K28" i="73"/>
  <c r="K30" i="73"/>
  <c r="K32" i="73"/>
  <c r="K34" i="73"/>
  <c r="K36" i="73"/>
  <c r="K37" i="73"/>
  <c r="K38" i="73"/>
  <c r="K40" i="73"/>
  <c r="K56" i="73"/>
  <c r="K58" i="73"/>
  <c r="K60" i="73"/>
  <c r="K62" i="73"/>
  <c r="K63" i="73"/>
</calcChain>
</file>

<file path=xl/sharedStrings.xml><?xml version="1.0" encoding="utf-8"?>
<sst xmlns="http://schemas.openxmlformats.org/spreadsheetml/2006/main" count="932" uniqueCount="419">
  <si>
    <t>Lp</t>
  </si>
  <si>
    <t>Nazwa  urządzenia</t>
  </si>
  <si>
    <t>Typ</t>
  </si>
  <si>
    <t>Producent</t>
  </si>
  <si>
    <t>Nr fabryczny</t>
  </si>
  <si>
    <t>Rok prod.</t>
  </si>
  <si>
    <t>Jednostka</t>
  </si>
  <si>
    <t>Nr paszportu</t>
  </si>
  <si>
    <t>Ilość  przeglądów</t>
  </si>
  <si>
    <t>Termin</t>
  </si>
  <si>
    <t xml:space="preserve"> przeglądu  </t>
  </si>
  <si>
    <t>Termin  następnego  przeglądu</t>
  </si>
  <si>
    <t>firmowy</t>
  </si>
  <si>
    <t>SOR</t>
  </si>
  <si>
    <t>ul. Powstańców  Śląskich  8</t>
  </si>
  <si>
    <t>Poradnia  DD1</t>
  </si>
  <si>
    <r>
      <t>ul. Piłsudskiego 80</t>
    </r>
    <r>
      <rPr>
        <sz val="9"/>
        <color rgb="FF00000A"/>
        <rFont val="Times New Roman"/>
        <family val="1"/>
        <charset val="238"/>
      </rPr>
      <t>,</t>
    </r>
  </si>
  <si>
    <t>Poradnia  Chorób  Płuc</t>
  </si>
  <si>
    <r>
      <t xml:space="preserve">ul. </t>
    </r>
    <r>
      <rPr>
        <i/>
        <sz val="9"/>
        <color rgb="FF00000A"/>
        <rFont val="Calibri"/>
        <family val="2"/>
        <charset val="238"/>
      </rPr>
      <t>Piłsudskiego 80</t>
    </r>
    <r>
      <rPr>
        <sz val="9"/>
        <color rgb="FF00000A"/>
        <rFont val="Times New Roman"/>
        <family val="1"/>
        <charset val="238"/>
      </rPr>
      <t>,</t>
    </r>
  </si>
  <si>
    <t>Nr  fabryczny</t>
  </si>
  <si>
    <t>OIOM</t>
  </si>
  <si>
    <t>Nr</t>
  </si>
  <si>
    <t xml:space="preserve"> (Przychodnia)</t>
  </si>
  <si>
    <t>Pakiet  6 –  Aparat   EMG</t>
  </si>
  <si>
    <t>Aparat  EMG</t>
  </si>
  <si>
    <t>Tru  Trace</t>
  </si>
  <si>
    <r>
      <t>Deymed</t>
    </r>
    <r>
      <rPr>
        <sz val="9"/>
        <color rgb="FF00000A"/>
        <rFont val="Times New Roman"/>
        <family val="1"/>
        <charset val="238"/>
      </rPr>
      <t xml:space="preserve"> Diagnostic</t>
    </r>
  </si>
  <si>
    <t>TR 10 - 18060003</t>
  </si>
  <si>
    <t xml:space="preserve">Oddział Neurologiczny  </t>
  </si>
  <si>
    <t>Meden Inmed</t>
  </si>
  <si>
    <t>br. danych</t>
  </si>
  <si>
    <t>Pakiet  8  –  Aparaty  i  narzędzia  elektrochirurgiczne  - STRYKER</t>
  </si>
  <si>
    <t>Napęd ortopedyczny  Stryker  (piła osc. )</t>
  </si>
  <si>
    <t>System   6</t>
  </si>
  <si>
    <t>Stryker</t>
  </si>
  <si>
    <t>Nr 6208000000E</t>
  </si>
  <si>
    <t>Lot  1523708003</t>
  </si>
  <si>
    <t>Blok  Operacyjny</t>
  </si>
  <si>
    <t>734A</t>
  </si>
  <si>
    <t>Cordless driver 4</t>
  </si>
  <si>
    <t>Zestaw  artroskopowy</t>
  </si>
  <si>
    <t>numery   elementów  zestawu</t>
  </si>
  <si>
    <r>
      <t xml:space="preserve">Napęd  ortopedyczny  </t>
    </r>
    <r>
      <rPr>
        <b/>
        <sz val="9"/>
        <color rgb="FF00000A"/>
        <rFont val="Times New Roman"/>
        <family val="1"/>
        <charset val="238"/>
      </rPr>
      <t>Stryker</t>
    </r>
  </si>
  <si>
    <r>
      <t>W  zestawie</t>
    </r>
    <r>
      <rPr>
        <sz val="9"/>
        <color rgb="FF00000A"/>
        <rFont val="Times New Roman"/>
        <family val="1"/>
        <charset val="238"/>
      </rPr>
      <t>:</t>
    </r>
  </si>
  <si>
    <t>1) Wiertarki  ortopedyczne   S7</t>
  </si>
  <si>
    <t>z  funkcją  oscylacji</t>
  </si>
  <si>
    <t xml:space="preserve">     – 2 szt.</t>
  </si>
  <si>
    <t>2) Piła  oscylacyjna  S7</t>
  </si>
  <si>
    <t xml:space="preserve">    – 1 szt.</t>
  </si>
  <si>
    <t>Stryker  System 7</t>
  </si>
  <si>
    <t xml:space="preserve">- wiertarka  </t>
  </si>
  <si>
    <t xml:space="preserve">   typ  7205000000</t>
  </si>
  <si>
    <t>- piła  typ  7208000000</t>
  </si>
  <si>
    <t>1) wiertarki</t>
  </si>
  <si>
    <t xml:space="preserve">    nr  fabr. 1734926803</t>
  </si>
  <si>
    <t xml:space="preserve">   nr  fabr.  1803222333</t>
  </si>
  <si>
    <t>2) piła  oscylacyjna</t>
  </si>
  <si>
    <t xml:space="preserve">    nr  fabr.  1729015393</t>
  </si>
  <si>
    <t>ul. Powst.  Śląskich  8</t>
  </si>
  <si>
    <r>
      <t xml:space="preserve">ul. Piłsudskiego 80 </t>
    </r>
    <r>
      <rPr>
        <sz val="9"/>
        <color rgb="FF00000A"/>
        <rFont val="Times New Roman"/>
        <family val="1"/>
        <charset val="238"/>
      </rPr>
      <t>,</t>
    </r>
  </si>
  <si>
    <t>Por.  Ginekolog. – Poł.</t>
  </si>
  <si>
    <t>brak</t>
  </si>
  <si>
    <t>Pakiet  12  –    Aparaty  do  narkozy  DRAGER</t>
  </si>
  <si>
    <t>Aparat  do  znieczulania</t>
  </si>
  <si>
    <t>Primus   IE</t>
  </si>
  <si>
    <t>Dräger</t>
  </si>
  <si>
    <t>ASJM-0387</t>
  </si>
  <si>
    <t>ASJM – 0386</t>
  </si>
  <si>
    <t>(lok. Oddz.</t>
  </si>
  <si>
    <t>Ginekolog.)</t>
  </si>
  <si>
    <t xml:space="preserve"> paszportu</t>
  </si>
  <si>
    <t>Pakiet  15   – Aparaty  do  narkozy – Maquet  Critical  Care</t>
  </si>
  <si>
    <t>Termin przeglądu</t>
  </si>
  <si>
    <t xml:space="preserve">    </t>
  </si>
  <si>
    <t>Aparat  do   znieczuleń</t>
  </si>
  <si>
    <t>Flow-c</t>
  </si>
  <si>
    <t>- aparat. - Maquet</t>
  </si>
  <si>
    <t xml:space="preserve">  Critical  Care AB</t>
  </si>
  <si>
    <t>Oddział  Udarowy</t>
  </si>
  <si>
    <t>Welch  Allyn</t>
  </si>
  <si>
    <t>Pakiet  19  –  Aparaty  do  pomiaru  rzutu  serca</t>
  </si>
  <si>
    <r>
      <t>Aparat</t>
    </r>
    <r>
      <rPr>
        <sz val="9"/>
        <color rgb="FF00000A"/>
        <rFont val="Times New Roman"/>
        <family val="1"/>
        <charset val="238"/>
      </rPr>
      <t xml:space="preserve"> do pomiaru  rzutu serca</t>
    </r>
  </si>
  <si>
    <t>Niccomo  ICU</t>
  </si>
  <si>
    <t>MEDIS</t>
  </si>
  <si>
    <t>106213 / 2010</t>
  </si>
  <si>
    <t xml:space="preserve">Aparat  do  pomiaru  </t>
  </si>
  <si>
    <t>rzutu  serca</t>
  </si>
  <si>
    <t>Pulsio  Flex</t>
  </si>
  <si>
    <t xml:space="preserve"> PC 4000</t>
  </si>
  <si>
    <t>Pulsion  Medical  Systems  SE</t>
  </si>
  <si>
    <t>- monitor  PC 4000</t>
  </si>
  <si>
    <t xml:space="preserve">   nr  A 19400012185</t>
  </si>
  <si>
    <t>-  moduł  PICCO -  PC4510</t>
  </si>
  <si>
    <t xml:space="preserve">    nr  K18451011994</t>
  </si>
  <si>
    <t>- platforma  jezdna  PulsoFlex Cart  typ PC85230,  nr  67879</t>
  </si>
  <si>
    <t>2019</t>
  </si>
  <si>
    <t>Oddział Noworodków</t>
  </si>
  <si>
    <t>Oddział Obserwacyjno - Zakaźny</t>
  </si>
  <si>
    <t>Olympus</t>
  </si>
  <si>
    <t>Pracownia Endoskopii</t>
  </si>
  <si>
    <t xml:space="preserve">Termin  </t>
  </si>
  <si>
    <t>następnego  przeglądu</t>
  </si>
  <si>
    <t>Oddział Położniczo-Ginekologiczny</t>
  </si>
  <si>
    <t>Inkubator</t>
  </si>
  <si>
    <t>Pakiet  36  –  Kardiotokografy</t>
  </si>
  <si>
    <t>Centralna  stacja  monitorująca</t>
  </si>
  <si>
    <t>do  ciąży  pojedynczej</t>
  </si>
  <si>
    <t xml:space="preserve"> (system  nadzoru okołoporodowego)</t>
  </si>
  <si>
    <t>F 6</t>
  </si>
  <si>
    <t>EDAN</t>
  </si>
  <si>
    <t>560038-M16806790002</t>
  </si>
  <si>
    <t>Oddział Położniczo – Ginekologiczny</t>
  </si>
  <si>
    <t>Centralna stacja monitorująca</t>
  </si>
  <si>
    <t>Do  ciąży  bliźniaczej</t>
  </si>
  <si>
    <t>F 9</t>
  </si>
  <si>
    <t>560039-M16806760001</t>
  </si>
  <si>
    <t>Kardiotokograf</t>
  </si>
  <si>
    <t>( dostosowany  do  systemu  MONACO )</t>
  </si>
  <si>
    <t>Sonicaid</t>
  </si>
  <si>
    <t>Oxford</t>
  </si>
  <si>
    <t>738XA</t>
  </si>
  <si>
    <t>0243003-14</t>
  </si>
  <si>
    <t>SRF 61813</t>
  </si>
  <si>
    <t>02108125-080429-001</t>
  </si>
  <si>
    <t>BFM-10 Twin</t>
  </si>
  <si>
    <t>Brael</t>
  </si>
  <si>
    <t>2010-K-0074</t>
  </si>
  <si>
    <t>BFM-10</t>
  </si>
  <si>
    <t>2015-K0252</t>
  </si>
  <si>
    <t>Poradnia   Ginekologiczna</t>
  </si>
  <si>
    <t>paszport  firmowy</t>
  </si>
  <si>
    <t>Firmowy</t>
  </si>
  <si>
    <t>Prac. Mikrobiologii</t>
  </si>
  <si>
    <t>Prac. Analityki  Medycznej</t>
  </si>
  <si>
    <t>Centralna Sterylizatornia</t>
  </si>
  <si>
    <t>LP</t>
  </si>
  <si>
    <t>Nazwa urządzenia</t>
  </si>
  <si>
    <t>Jednostka szpitalna</t>
  </si>
  <si>
    <t>BMT</t>
  </si>
  <si>
    <t>Sterylizatornia</t>
  </si>
  <si>
    <t>Pakiet 48   –  Inne  urządzenia  do  sterylizacji</t>
  </si>
  <si>
    <t>Inkubator   z   drukarką</t>
  </si>
  <si>
    <t>Smart-Well</t>
  </si>
  <si>
    <t xml:space="preserve">SGM  BioTech  USA </t>
  </si>
  <si>
    <t>SW 10031816</t>
  </si>
  <si>
    <t>Inkubator  testów biologicznych</t>
  </si>
  <si>
    <t>60C Dry Block Incubator</t>
  </si>
  <si>
    <t>SPS  Medical</t>
  </si>
  <si>
    <t>Lampa UV - Sterylizator wody</t>
  </si>
  <si>
    <t xml:space="preserve"> TMA V12</t>
  </si>
  <si>
    <t>SP[S MEDICAL</t>
  </si>
  <si>
    <t xml:space="preserve">Pakiet  49  -  Myjnie  do  narzędzi  </t>
  </si>
  <si>
    <t>Myjnia  dezynfektor</t>
  </si>
  <si>
    <t>WD 200</t>
  </si>
  <si>
    <t>Belimed  AG</t>
  </si>
  <si>
    <t>Pakiet  50 - Myjnie   endoskopowe  BHT</t>
  </si>
  <si>
    <t>Myjnia  dezynfektor do  endoskopów  giętkich</t>
  </si>
  <si>
    <t>Innova  E2</t>
  </si>
  <si>
    <r>
      <t>BHT</t>
    </r>
    <r>
      <rPr>
        <b/>
        <sz val="9"/>
        <color rgb="FF80004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Hygienetechnik GmbH</t>
    </r>
  </si>
  <si>
    <t>lub   po  800 cyklach</t>
  </si>
  <si>
    <t>Myjnia  automatyczna do endoskopów  ze  zmiękczaczem  wody</t>
  </si>
  <si>
    <t>Innova  E3</t>
  </si>
  <si>
    <t>lub  po  800 cyklach</t>
  </si>
  <si>
    <t>Ilość</t>
  </si>
  <si>
    <t>Pracownia Serologii</t>
  </si>
  <si>
    <t>Bank  Krwi</t>
  </si>
  <si>
    <t>Pakiet  56  - Aparatura  laboratoryjna  1 – Cryotome E</t>
  </si>
  <si>
    <t>Crytome E</t>
  </si>
  <si>
    <t>CS</t>
  </si>
  <si>
    <t>Elektromed</t>
  </si>
  <si>
    <t xml:space="preserve"> 3676L0907</t>
  </si>
  <si>
    <t>Oddział Chir. Ogólnej</t>
  </si>
  <si>
    <t>( histopatologia )</t>
  </si>
  <si>
    <t>Aparat  pomiarowy</t>
  </si>
  <si>
    <t>Pakiet 58  - Aparatura  laboratoryjna  1 – pipety</t>
  </si>
  <si>
    <t>20-200 µl</t>
  </si>
  <si>
    <t>QU 25375</t>
  </si>
  <si>
    <t>ul. Powstańców  Śląskich  8 Prac.Mikrobiologii</t>
  </si>
  <si>
    <r>
      <t xml:space="preserve">100–1000 </t>
    </r>
    <r>
      <rPr>
        <sz val="10"/>
        <color rgb="FF00000A"/>
        <rFont val="Times New Roman"/>
        <family val="1"/>
        <charset val="238"/>
      </rPr>
      <t>µl</t>
    </r>
  </si>
  <si>
    <t>QU 26236</t>
  </si>
  <si>
    <r>
      <t xml:space="preserve">02-2 </t>
    </r>
    <r>
      <rPr>
        <sz val="10"/>
        <color rgb="FF00000A"/>
        <rFont val="Times New Roman"/>
        <family val="1"/>
        <charset val="238"/>
      </rPr>
      <t>µl</t>
    </r>
  </si>
  <si>
    <t>QU 26186</t>
  </si>
  <si>
    <r>
      <t xml:space="preserve">2-20 </t>
    </r>
    <r>
      <rPr>
        <sz val="10"/>
        <color rgb="FF00000A"/>
        <rFont val="Times New Roman"/>
        <family val="1"/>
        <charset val="238"/>
      </rPr>
      <t>µl</t>
    </r>
  </si>
  <si>
    <t>QU 26286</t>
  </si>
  <si>
    <t>QU 25371</t>
  </si>
  <si>
    <t>QU 26240</t>
  </si>
  <si>
    <t>QU 26190</t>
  </si>
  <si>
    <t>QU 26290</t>
  </si>
  <si>
    <t>Pakiet  60  - Aparatura  laboratoryjna  1   – Pozostałe  urządzenia</t>
  </si>
  <si>
    <t>przeglądów</t>
  </si>
  <si>
    <t>Densi-La-Meter  2</t>
  </si>
  <si>
    <t>Erba  Lachema</t>
  </si>
  <si>
    <t>1260 /  14</t>
  </si>
  <si>
    <t>ul. Powstańców  Śląskich  8  Prac. Mikrobiologii</t>
  </si>
  <si>
    <t xml:space="preserve">Pakiet  61  - Aparatura  laboratoryjna  2  </t>
  </si>
  <si>
    <t>Mieszadło  hematologiczne</t>
  </si>
  <si>
    <t>AM 2</t>
  </si>
  <si>
    <t>Remed 96</t>
  </si>
  <si>
    <t>Laboratorium Analityczne</t>
  </si>
  <si>
    <t>Wirówka laboratoryjna</t>
  </si>
  <si>
    <t>MPW-223 e</t>
  </si>
  <si>
    <t>MPW  Med Instruments</t>
  </si>
  <si>
    <t>10223e098407</t>
  </si>
  <si>
    <t>10223e099806</t>
  </si>
  <si>
    <t>Wirówka  laboratoryjna</t>
  </si>
  <si>
    <t>MPW 351e</t>
  </si>
  <si>
    <t>MPW  Med  Instruments- Warszawa</t>
  </si>
  <si>
    <t>10351e032616</t>
  </si>
  <si>
    <t>Cieplarka  laboratoryjna</t>
  </si>
  <si>
    <t>CLN32 STD</t>
  </si>
  <si>
    <t>Pol-Eko-Aparatura</t>
  </si>
  <si>
    <t>CN32SF151473</t>
  </si>
  <si>
    <t>Aparat  do  hodowli  beztlenowców</t>
  </si>
  <si>
    <t>Meon - USA</t>
  </si>
  <si>
    <t>Inkubator  do  testów  biologicznych</t>
  </si>
  <si>
    <t>Mini</t>
  </si>
  <si>
    <t>ALS</t>
  </si>
  <si>
    <t>AS-MINI T3-1098E</t>
  </si>
  <si>
    <t>Komora  laminarna  ESCO</t>
  </si>
  <si>
    <t>AC2-4E1</t>
  </si>
  <si>
    <t>Donserv</t>
  </si>
  <si>
    <t>2008-34851</t>
  </si>
  <si>
    <t>Wytrząsarka laboratoryjna</t>
  </si>
  <si>
    <t>CAT S-20</t>
  </si>
  <si>
    <t>Ingenieurburo CAT Zipperer  GmbH</t>
  </si>
  <si>
    <t>6283-900248</t>
  </si>
  <si>
    <t>ul. Powstańców  Śląskich  8 Pracownia  Mikrobiologii</t>
  </si>
  <si>
    <t>ID Centrifuge 6S</t>
  </si>
  <si>
    <t>Diamed</t>
  </si>
  <si>
    <t>ul. Powst.. Śląskich  8</t>
  </si>
  <si>
    <t>MPW  223e</t>
  </si>
  <si>
    <t>10223E  113906</t>
  </si>
  <si>
    <t>10223E  114006</t>
  </si>
  <si>
    <t>10223E  170408</t>
  </si>
  <si>
    <t>10223E  170508</t>
  </si>
  <si>
    <t>10223E  170208</t>
  </si>
  <si>
    <t>10223E  168008</t>
  </si>
  <si>
    <t>MPW 54</t>
  </si>
  <si>
    <t>Incucel 111</t>
  </si>
  <si>
    <t>C-65G</t>
  </si>
  <si>
    <t>WAMED</t>
  </si>
  <si>
    <t>173-C65G-13</t>
  </si>
  <si>
    <t>012-C65G-11</t>
  </si>
  <si>
    <t>Brak  danych</t>
  </si>
  <si>
    <t>C-65G wersja A</t>
  </si>
  <si>
    <t>Pakiet  65 –   Aparaty  endoskopowe  OLYMPUS</t>
  </si>
  <si>
    <t>Kolonoskop Olympus</t>
  </si>
  <si>
    <t>CF-Q165L</t>
  </si>
  <si>
    <t>CF-Q 16SL</t>
  </si>
  <si>
    <t>Pompa  powietrza</t>
  </si>
  <si>
    <t>MU-1</t>
  </si>
  <si>
    <t>Procesor  video</t>
  </si>
  <si>
    <t>CV-165</t>
  </si>
  <si>
    <t>Źródło światła</t>
  </si>
  <si>
    <t>CLE-165</t>
  </si>
  <si>
    <t>KaWe</t>
  </si>
  <si>
    <t>Pakiet  72 –   Aparaty  EEG</t>
  </si>
  <si>
    <t>Aparat EEG</t>
  </si>
  <si>
    <t>Digi Track DTW</t>
  </si>
  <si>
    <t>Elmico – Mikołów</t>
  </si>
  <si>
    <t>Pracownia EEG</t>
  </si>
  <si>
    <t>Aparat  EEG</t>
  </si>
  <si>
    <t>Elmiko - Warszawa</t>
  </si>
  <si>
    <t>Pracownia  EEG</t>
  </si>
  <si>
    <t>Medela  AG</t>
  </si>
  <si>
    <t>Termin  przeglądu</t>
  </si>
  <si>
    <t>Poradnia  Urologiczna</t>
  </si>
  <si>
    <t>Aparat do ogrzewania  pacjentów</t>
  </si>
  <si>
    <t>Warm Toucha WT6000</t>
  </si>
  <si>
    <t>Covidien</t>
  </si>
  <si>
    <t>SP 14010198</t>
  </si>
  <si>
    <t>SP 14010228</t>
  </si>
  <si>
    <t>Amnioskop – aparat  do  badania  czystości  wód  płodowych</t>
  </si>
  <si>
    <t>9403-0200</t>
  </si>
  <si>
    <t>MLW – Niemcy</t>
  </si>
  <si>
    <t>26/190</t>
  </si>
  <si>
    <t>Storz - Niemcy</t>
  </si>
  <si>
    <t>Cystoskop</t>
  </si>
  <si>
    <t>Halogen-150</t>
  </si>
  <si>
    <t>( model 20112320 )</t>
  </si>
  <si>
    <t>(CF006067)</t>
  </si>
  <si>
    <t>(Źródło światła Urologia – Powst Śl.)</t>
  </si>
  <si>
    <t>Dermatoskop</t>
  </si>
  <si>
    <t>Piccolight D</t>
  </si>
  <si>
    <t>0133100.021</t>
  </si>
  <si>
    <t>Destylarka  wody  4 l</t>
  </si>
  <si>
    <t>Standard</t>
  </si>
  <si>
    <t>IS  YESON</t>
  </si>
  <si>
    <t>YESON</t>
  </si>
  <si>
    <t>- Bank  Krwi</t>
  </si>
  <si>
    <t xml:space="preserve">Destylarka  wody  </t>
  </si>
  <si>
    <t>DE - 5</t>
  </si>
  <si>
    <t>Apteka  Szpitalna</t>
  </si>
  <si>
    <t>Inhalator  Flixotide</t>
  </si>
  <si>
    <t>dziecięcy</t>
  </si>
  <si>
    <t>Medel</t>
  </si>
  <si>
    <t>Kamera  endoskopowa</t>
  </si>
  <si>
    <t>z  obiektywem  do laparoskopu  Storz    (z  monitorem i  źr. światła)</t>
  </si>
  <si>
    <t>MS-V</t>
  </si>
  <si>
    <t>MGB</t>
  </si>
  <si>
    <t>Kapnograf</t>
  </si>
  <si>
    <t>EMMA</t>
  </si>
  <si>
    <t>Masimo</t>
  </si>
  <si>
    <t>995/MB/19</t>
  </si>
  <si>
    <t>Kardiostymulator</t>
  </si>
  <si>
    <t>EDP 20 / A</t>
  </si>
  <si>
    <t>Biotronik</t>
  </si>
  <si>
    <t>Kolposkop</t>
  </si>
  <si>
    <t>zestaw do kolposkopii cyfrowej</t>
  </si>
  <si>
    <t>- Medicom -</t>
  </si>
  <si>
    <t>( Przystawka</t>
  </si>
  <si>
    <t>Karl Zeiss )</t>
  </si>
  <si>
    <t>( przystawka cyfr,   nr  2836006987)</t>
  </si>
  <si>
    <t>Laktator</t>
  </si>
  <si>
    <t>Symphony</t>
  </si>
  <si>
    <t xml:space="preserve">Macerator  do  kaczek  </t>
  </si>
  <si>
    <t>i basenów</t>
  </si>
  <si>
    <t>Pulmatic  Ultima</t>
  </si>
  <si>
    <t>DDC Dolphin</t>
  </si>
  <si>
    <t>ULTI 30742-A</t>
  </si>
  <si>
    <t>ULTI 30741-A</t>
  </si>
  <si>
    <t>Nawilżacz</t>
  </si>
  <si>
    <t>MR 850</t>
  </si>
  <si>
    <t>Fisher &amp; Paykel</t>
  </si>
  <si>
    <t>NZ Techno</t>
  </si>
  <si>
    <t>Nebulizator</t>
  </si>
  <si>
    <t>OB  Concept</t>
  </si>
  <si>
    <t>Rigamonti  sri</t>
  </si>
  <si>
    <t>Por.  Alergologiczna</t>
  </si>
  <si>
    <t>(lok    Por. Ch. Płuc)</t>
  </si>
  <si>
    <t>RAPORT</t>
  </si>
  <si>
    <t>Elisir</t>
  </si>
  <si>
    <t>F 1000</t>
  </si>
  <si>
    <t>Flaem  Nuova - Włochy</t>
  </si>
  <si>
    <t>108795 / L7</t>
  </si>
  <si>
    <t>Por.  Chorób  Płuc</t>
  </si>
  <si>
    <t xml:space="preserve">  Pompa  wodna</t>
  </si>
  <si>
    <t xml:space="preserve"> Aqua Master</t>
  </si>
  <si>
    <t>EndoWasher  2003</t>
  </si>
  <si>
    <t>EndoTechnik</t>
  </si>
  <si>
    <t>Resektoskop</t>
  </si>
  <si>
    <t>NWU  R  ST  24 / 26CH A</t>
  </si>
  <si>
    <t>POL - MED</t>
  </si>
  <si>
    <t>Lot 76 / 19</t>
  </si>
  <si>
    <t>Firmowy  Mz / A-100</t>
  </si>
  <si>
    <t>System  konwekcyjnego  ogrzewania</t>
  </si>
  <si>
    <t>Warm Air</t>
  </si>
  <si>
    <t>CS-135 L</t>
  </si>
  <si>
    <t>Cincinnati    Sub-Zero</t>
  </si>
  <si>
    <t>102-1356523</t>
  </si>
  <si>
    <t>Spirometr</t>
  </si>
  <si>
    <t>Pneumo</t>
  </si>
  <si>
    <t>abcMED</t>
  </si>
  <si>
    <t>7DD1002PN01</t>
  </si>
  <si>
    <t>Prac.Kardiologiczna  Badań  Diagnostyki  Nieinwazyjnej</t>
  </si>
  <si>
    <t xml:space="preserve">Spirometr  </t>
  </si>
  <si>
    <t>Pneumo  RS</t>
  </si>
  <si>
    <t>7DOO725 / ON / 01</t>
  </si>
  <si>
    <t>System higieny osobistej</t>
  </si>
  <si>
    <t>PRIMO</t>
  </si>
  <si>
    <t>AP32101-EU</t>
  </si>
  <si>
    <t>Arjo</t>
  </si>
  <si>
    <t>Oddział Med. Paliatywnej</t>
  </si>
  <si>
    <t>Termometr</t>
  </si>
  <si>
    <t>PRO  6000</t>
  </si>
  <si>
    <t>25319K61195</t>
  </si>
  <si>
    <t>2019 / 03882</t>
  </si>
  <si>
    <t>25319K61001</t>
  </si>
  <si>
    <t>2019 / 03883</t>
  </si>
  <si>
    <t>25319K61961</t>
  </si>
  <si>
    <t>2019 / 03884</t>
  </si>
  <si>
    <t>25319K60440</t>
  </si>
  <si>
    <t>2019 / 03885</t>
  </si>
  <si>
    <t>25319K60214</t>
  </si>
  <si>
    <t>2019 / 03886</t>
  </si>
  <si>
    <t>Uroflowmetr</t>
  </si>
  <si>
    <t xml:space="preserve">Flomex  </t>
  </si>
  <si>
    <t>PW 24</t>
  </si>
  <si>
    <t>Jepal  PW  S.C.</t>
  </si>
  <si>
    <t>Urządzenie  do  ogrzewania</t>
  </si>
  <si>
    <t xml:space="preserve">powierzchniowego  pacjenta  </t>
  </si>
  <si>
    <t>( z  materacem )</t>
  </si>
  <si>
    <t>W-300</t>
  </si>
  <si>
    <t>(materac</t>
  </si>
  <si>
    <t>IM-80 MS )</t>
  </si>
  <si>
    <t xml:space="preserve"> Istanbul  </t>
  </si>
  <si>
    <t>Medical</t>
  </si>
  <si>
    <t>-  nr   urządzenia</t>
  </si>
  <si>
    <t xml:space="preserve">   300K1806007</t>
  </si>
  <si>
    <t>- nr   materaca</t>
  </si>
  <si>
    <t>8050E1806017HS</t>
  </si>
  <si>
    <t>Mz/A-100</t>
  </si>
  <si>
    <t>Zestaw  do  kompresji  klatki  piersiowej</t>
  </si>
  <si>
    <t>Lucas 3</t>
  </si>
  <si>
    <t xml:space="preserve"> Jolife  AB</t>
  </si>
  <si>
    <t>Zgrzewarka  rolkowa</t>
  </si>
  <si>
    <t>HD 650 D</t>
  </si>
  <si>
    <t>HAWO</t>
  </si>
  <si>
    <t>Centralna  Sterylizatornia</t>
  </si>
  <si>
    <t>Pipeta</t>
  </si>
  <si>
    <t>SPIS</t>
  </si>
  <si>
    <t>Do:</t>
  </si>
  <si>
    <t>Dzisiejsza data</t>
  </si>
  <si>
    <t>Pozostalo</t>
  </si>
  <si>
    <t>Dni</t>
  </si>
  <si>
    <t>Cena</t>
  </si>
  <si>
    <t>netto</t>
  </si>
  <si>
    <t>VAT</t>
  </si>
  <si>
    <t>brutto</t>
  </si>
  <si>
    <t>Cena netto</t>
  </si>
  <si>
    <t>Cena brutto</t>
  </si>
  <si>
    <t>ul. Piłsudskiego 80,</t>
  </si>
  <si>
    <t>Wartość pakietu netto…...............................</t>
  </si>
  <si>
    <t>Vat…..............................................................</t>
  </si>
  <si>
    <t>Wartość pakietu brutto…................................</t>
  </si>
  <si>
    <r>
      <t xml:space="preserve">Pakiet  81 </t>
    </r>
    <r>
      <rPr>
        <b/>
        <sz val="14"/>
        <color rgb="FFFF3333"/>
        <rFont val="Times New Roman"/>
        <family val="1"/>
        <charset val="238"/>
      </rPr>
      <t xml:space="preserve"> </t>
    </r>
    <r>
      <rPr>
        <b/>
        <sz val="14"/>
        <color rgb="FF9900FF"/>
        <rFont val="Times New Roman"/>
        <family val="1"/>
        <charset val="238"/>
      </rPr>
      <t>–   Pozostałe  urządzenia  medyczne</t>
    </r>
  </si>
  <si>
    <r>
      <t xml:space="preserve">ul. Piłsudskiego 80 </t>
    </r>
    <r>
      <rPr>
        <sz val="10"/>
        <color rgb="FF00000A"/>
        <rFont val="Times New Roman"/>
        <family val="1"/>
        <charset val="238"/>
      </rPr>
      <t>,</t>
    </r>
  </si>
  <si>
    <r>
      <t>ul. Piłsudskiego 80</t>
    </r>
    <r>
      <rPr>
        <sz val="10"/>
        <color rgb="FF00000A"/>
        <rFont val="Times New Roman"/>
        <family val="1"/>
        <charset val="238"/>
      </rPr>
      <t>,</t>
    </r>
  </si>
  <si>
    <t>do uzgodnienia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</si>
</sst>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mmm\ yy;@"/>
    <numFmt numFmtId="165" formatCode="[$-415]d\ mmm\ yy;@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9900FF"/>
      <name val="Times New Roman"/>
      <family val="1"/>
      <charset val="238"/>
    </font>
    <font>
      <b/>
      <sz val="9"/>
      <color rgb="FF00000A"/>
      <name val="Times New Roman"/>
      <family val="1"/>
      <charset val="238"/>
    </font>
    <font>
      <sz val="9"/>
      <color rgb="FF00000A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A"/>
      <name val="Times New Roman"/>
      <family val="1"/>
      <charset val="238"/>
    </font>
    <font>
      <i/>
      <sz val="9"/>
      <color rgb="FF00000A"/>
      <name val="Calibri"/>
      <family val="2"/>
      <charset val="238"/>
    </font>
    <font>
      <b/>
      <sz val="9"/>
      <color rgb="FFCE181E"/>
      <name val="Times New Roman"/>
      <family val="1"/>
      <charset val="238"/>
    </font>
    <font>
      <b/>
      <sz val="11"/>
      <color rgb="FF00000A"/>
      <name val="Times New Roman"/>
      <family val="1"/>
      <charset val="238"/>
    </font>
    <font>
      <sz val="8"/>
      <color rgb="FF00000A"/>
      <name val="Times New Roman"/>
      <family val="1"/>
      <charset val="238"/>
    </font>
    <font>
      <b/>
      <sz val="11"/>
      <color rgb="FFFF3333"/>
      <name val="Times New Roman"/>
      <family val="1"/>
      <charset val="238"/>
    </font>
    <font>
      <u/>
      <sz val="9"/>
      <color rgb="FF00000A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9"/>
      <color rgb="FF800040"/>
      <name val="Times New Roman"/>
      <family val="1"/>
      <charset val="238"/>
    </font>
    <font>
      <b/>
      <sz val="11"/>
      <color rgb="FF6666FF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9900FF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9900FF"/>
      <name val="Times New Roman"/>
      <family val="1"/>
      <charset val="238"/>
    </font>
    <font>
      <b/>
      <sz val="14"/>
      <color rgb="FFFF3333"/>
      <name val="Times New Roman"/>
      <family val="1"/>
      <charset val="238"/>
    </font>
    <font>
      <sz val="14"/>
      <color theme="1"/>
      <name val="Calibri"/>
      <family val="2"/>
      <scheme val="minor"/>
    </font>
    <font>
      <b/>
      <sz val="10"/>
      <color rgb="FF00000A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rgb="FF00000A"/>
      <name val="Times New Roman"/>
      <family val="1"/>
      <charset val="238"/>
    </font>
    <font>
      <b/>
      <sz val="10"/>
      <color rgb="FFCE181E"/>
      <name val="Times New Roman"/>
      <family val="1"/>
      <charset val="238"/>
    </font>
    <font>
      <sz val="10"/>
      <color rgb="FF000009"/>
      <name val="Times New Roman"/>
      <family val="1"/>
      <charset val="238"/>
    </font>
    <font>
      <sz val="9"/>
      <color rgb="FF00000A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74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2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0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11" fontId="4" fillId="2" borderId="2" xfId="0" applyNumberFormat="1" applyFont="1" applyFill="1" applyBorder="1" applyAlignment="1">
      <alignment horizontal="center" vertical="center" wrapText="1"/>
    </xf>
    <xf numFmtId="0" fontId="21" fillId="3" borderId="0" xfId="1" applyFont="1" applyFill="1"/>
    <xf numFmtId="0" fontId="22" fillId="0" borderId="0" xfId="0" applyFont="1"/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vertical="center" wrapText="1"/>
    </xf>
    <xf numFmtId="17" fontId="4" fillId="2" borderId="5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7" fontId="5" fillId="2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14" fontId="0" fillId="5" borderId="0" xfId="0" applyNumberFormat="1" applyFill="1"/>
    <xf numFmtId="1" fontId="23" fillId="0" borderId="10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5" fillId="0" borderId="18" xfId="0" applyFont="1" applyBorder="1"/>
    <xf numFmtId="0" fontId="25" fillId="0" borderId="25" xfId="0" applyFont="1" applyBorder="1"/>
    <xf numFmtId="0" fontId="26" fillId="0" borderId="16" xfId="0" applyFont="1" applyBorder="1"/>
    <xf numFmtId="0" fontId="26" fillId="0" borderId="17" xfId="0" applyFont="1" applyBorder="1"/>
    <xf numFmtId="0" fontId="26" fillId="0" borderId="18" xfId="0" applyFont="1" applyBorder="1"/>
    <xf numFmtId="0" fontId="26" fillId="0" borderId="19" xfId="0" applyFont="1" applyBorder="1"/>
    <xf numFmtId="0" fontId="26" fillId="0" borderId="20" xfId="0" applyFont="1" applyBorder="1"/>
    <xf numFmtId="0" fontId="26" fillId="0" borderId="25" xfId="0" applyFont="1" applyBorder="1"/>
    <xf numFmtId="0" fontId="4" fillId="2" borderId="27" xfId="0" applyFont="1" applyFill="1" applyBorder="1" applyAlignment="1">
      <alignment horizontal="center" vertical="center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4" fillId="2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32" xfId="0" applyBorder="1"/>
    <xf numFmtId="0" fontId="0" fillId="0" borderId="13" xfId="0" applyBorder="1"/>
    <xf numFmtId="0" fontId="0" fillId="0" borderId="10" xfId="0" applyBorder="1"/>
    <xf numFmtId="0" fontId="26" fillId="0" borderId="28" xfId="0" applyFont="1" applyBorder="1"/>
    <xf numFmtId="0" fontId="26" fillId="0" borderId="29" xfId="0" applyFont="1" applyBorder="1"/>
    <xf numFmtId="0" fontId="26" fillId="0" borderId="12" xfId="0" applyFont="1" applyBorder="1"/>
    <xf numFmtId="0" fontId="26" fillId="0" borderId="13" xfId="0" applyFont="1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6" fillId="0" borderId="30" xfId="0" applyFont="1" applyBorder="1"/>
    <xf numFmtId="0" fontId="26" fillId="0" borderId="10" xfId="0" applyFont="1" applyBorder="1"/>
    <xf numFmtId="0" fontId="26" fillId="0" borderId="31" xfId="0" applyFont="1" applyBorder="1"/>
    <xf numFmtId="0" fontId="25" fillId="0" borderId="12" xfId="0" applyFont="1" applyBorder="1"/>
    <xf numFmtId="0" fontId="25" fillId="0" borderId="13" xfId="0" applyFont="1" applyBorder="1"/>
    <xf numFmtId="0" fontId="8" fillId="2" borderId="27" xfId="0" applyFont="1" applyFill="1" applyBorder="1" applyAlignment="1">
      <alignment horizontal="center" vertical="center" wrapText="1"/>
    </xf>
    <xf numFmtId="0" fontId="25" fillId="0" borderId="28" xfId="0" applyFont="1" applyBorder="1"/>
    <xf numFmtId="0" fontId="25" fillId="0" borderId="29" xfId="0" applyFont="1" applyBorder="1"/>
    <xf numFmtId="0" fontId="26" fillId="0" borderId="28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4" fillId="2" borderId="3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" fillId="0" borderId="0" xfId="0" applyFont="1"/>
    <xf numFmtId="0" fontId="28" fillId="0" borderId="0" xfId="0" applyFont="1"/>
    <xf numFmtId="0" fontId="29" fillId="0" borderId="0" xfId="0" applyFont="1" applyAlignment="1">
      <alignment vertical="center"/>
    </xf>
    <xf numFmtId="0" fontId="31" fillId="0" borderId="0" xfId="0" applyFont="1"/>
    <xf numFmtId="0" fontId="32" fillId="0" borderId="1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2" fillId="0" borderId="5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34" fillId="0" borderId="30" xfId="0" applyFont="1" applyBorder="1"/>
    <xf numFmtId="0" fontId="34" fillId="0" borderId="10" xfId="0" applyFont="1" applyBorder="1"/>
    <xf numFmtId="0" fontId="34" fillId="0" borderId="31" xfId="0" applyFont="1" applyBorder="1"/>
    <xf numFmtId="0" fontId="34" fillId="0" borderId="28" xfId="0" applyFont="1" applyBorder="1"/>
    <xf numFmtId="0" fontId="34" fillId="0" borderId="12" xfId="0" applyFont="1" applyBorder="1"/>
    <xf numFmtId="0" fontId="34" fillId="0" borderId="18" xfId="0" applyFont="1" applyBorder="1"/>
    <xf numFmtId="0" fontId="34" fillId="0" borderId="29" xfId="0" applyFont="1" applyBorder="1"/>
    <xf numFmtId="0" fontId="34" fillId="0" borderId="13" xfId="0" applyFont="1" applyBorder="1"/>
    <xf numFmtId="0" fontId="34" fillId="0" borderId="25" xfId="0" applyFont="1" applyBorder="1"/>
    <xf numFmtId="0" fontId="35" fillId="2" borderId="5" xfId="0" applyFont="1" applyFill="1" applyBorder="1" applyAlignment="1">
      <alignment vertical="center" wrapText="1"/>
    </xf>
    <xf numFmtId="0" fontId="34" fillId="0" borderId="26" xfId="0" applyFont="1" applyBorder="1"/>
    <xf numFmtId="0" fontId="34" fillId="0" borderId="32" xfId="0" applyFont="1" applyBorder="1"/>
    <xf numFmtId="0" fontId="34" fillId="0" borderId="24" xfId="0" applyFont="1" applyBorder="1"/>
    <xf numFmtId="0" fontId="34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vertical="center" wrapText="1"/>
    </xf>
    <xf numFmtId="0" fontId="34" fillId="0" borderId="2" xfId="0" applyFont="1" applyBorder="1" applyAlignment="1">
      <alignment horizontal="center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4" fillId="0" borderId="5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11" fontId="6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18" fillId="2" borderId="3" xfId="1" applyFill="1" applyBorder="1" applyAlignment="1">
      <alignment vertical="center" wrapText="1"/>
    </xf>
    <xf numFmtId="0" fontId="18" fillId="2" borderId="4" xfId="1" applyFill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1" fontId="4" fillId="2" borderId="3" xfId="0" applyNumberFormat="1" applyFont="1" applyFill="1" applyBorder="1" applyAlignment="1">
      <alignment horizontal="center" vertical="center" wrapText="1"/>
    </xf>
    <xf numFmtId="11" fontId="4" fillId="2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center" vertical="center" wrapText="1"/>
    </xf>
    <xf numFmtId="0" fontId="36" fillId="2" borderId="36" xfId="0" applyFont="1" applyFill="1" applyBorder="1" applyAlignment="1">
      <alignment horizontal="center" vertical="center" wrapText="1"/>
    </xf>
    <xf numFmtId="0" fontId="36" fillId="2" borderId="32" xfId="0" applyFont="1" applyFill="1" applyBorder="1" applyAlignment="1">
      <alignment horizontal="center" vertical="center" wrapText="1"/>
    </xf>
    <xf numFmtId="0" fontId="36" fillId="2" borderId="35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9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ogle.pl/url?sa=t&amp;rct=j&amp;q=&amp;esrc=s&amp;source=web&amp;cd=1&amp;cad=rja&amp;uact=8&amp;ved=0ahUKEwjn3dKPyODUAhXia5oKHcuTAoAQFggpMAA&amp;url=http%3A%2F%2Fpl.biotechusa.com%2F&amp;usg=AFQjCNFDIHA3OQfEI8g46FM_uApuT_ITH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A2D0A-320D-4942-B983-4FD317877B9B}">
  <dimension ref="A2:P24"/>
  <sheetViews>
    <sheetView workbookViewId="0">
      <selection activeCell="I23" sqref="I23"/>
    </sheetView>
  </sheetViews>
  <sheetFormatPr defaultRowHeight="15" x14ac:dyDescent="0.25"/>
  <cols>
    <col min="1" max="1" width="3.42578125" customWidth="1"/>
    <col min="2" max="2" width="15.140625" customWidth="1"/>
    <col min="3" max="3" width="9.42578125" customWidth="1"/>
    <col min="4" max="4" width="8.5703125" customWidth="1"/>
    <col min="5" max="5" width="11.42578125" customWidth="1"/>
    <col min="6" max="6" width="8" customWidth="1"/>
    <col min="7" max="7" width="11.42578125" customWidth="1"/>
    <col min="8" max="8" width="13" customWidth="1"/>
    <col min="10" max="10" width="9.42578125" customWidth="1"/>
    <col min="11" max="11" width="16.28515625" customWidth="1"/>
    <col min="12" max="12" width="11.28515625" customWidth="1"/>
    <col min="13" max="13" width="13.7109375" customWidth="1"/>
    <col min="14" max="14" width="17.5703125" customWidth="1"/>
  </cols>
  <sheetData>
    <row r="2" spans="1:16" ht="15.75" thickBot="1" x14ac:dyDescent="0.3">
      <c r="A2" s="1" t="s">
        <v>23</v>
      </c>
      <c r="L2" s="72"/>
      <c r="M2" s="72"/>
      <c r="N2" s="72"/>
    </row>
    <row r="3" spans="1:16" ht="20.25" customHeight="1" x14ac:dyDescent="0.25">
      <c r="A3" s="179" t="s">
        <v>0</v>
      </c>
      <c r="B3" s="179" t="s">
        <v>1</v>
      </c>
      <c r="C3" s="179" t="s">
        <v>2</v>
      </c>
      <c r="D3" s="179" t="s">
        <v>3</v>
      </c>
      <c r="E3" s="179" t="s">
        <v>19</v>
      </c>
      <c r="F3" s="179" t="s">
        <v>5</v>
      </c>
      <c r="G3" s="179" t="s">
        <v>6</v>
      </c>
      <c r="H3" s="179" t="s">
        <v>7</v>
      </c>
      <c r="I3" s="179" t="s">
        <v>8</v>
      </c>
      <c r="J3" s="2" t="s">
        <v>9</v>
      </c>
      <c r="K3" s="181" t="s">
        <v>11</v>
      </c>
      <c r="L3" s="84" t="s">
        <v>405</v>
      </c>
      <c r="M3" s="85" t="s">
        <v>407</v>
      </c>
      <c r="N3" s="86" t="s">
        <v>405</v>
      </c>
    </row>
    <row r="4" spans="1:16" ht="15.75" thickBot="1" x14ac:dyDescent="0.3">
      <c r="A4" s="180"/>
      <c r="B4" s="180"/>
      <c r="C4" s="180"/>
      <c r="D4" s="180"/>
      <c r="E4" s="180"/>
      <c r="F4" s="180"/>
      <c r="G4" s="180"/>
      <c r="H4" s="180"/>
      <c r="I4" s="180"/>
      <c r="J4" s="3" t="s">
        <v>10</v>
      </c>
      <c r="K4" s="182"/>
      <c r="L4" s="87" t="s">
        <v>406</v>
      </c>
      <c r="M4" s="88"/>
      <c r="N4" s="89" t="s">
        <v>408</v>
      </c>
    </row>
    <row r="5" spans="1:16" x14ac:dyDescent="0.25">
      <c r="A5" s="173">
        <v>1</v>
      </c>
      <c r="B5" s="183" t="s">
        <v>24</v>
      </c>
      <c r="C5" s="183" t="s">
        <v>25</v>
      </c>
      <c r="D5" s="185" t="s">
        <v>26</v>
      </c>
      <c r="E5" s="183" t="s">
        <v>27</v>
      </c>
      <c r="F5" s="173">
        <v>2018</v>
      </c>
      <c r="G5" s="173" t="s">
        <v>28</v>
      </c>
      <c r="H5" s="10" t="s">
        <v>12</v>
      </c>
      <c r="I5" s="173">
        <v>1</v>
      </c>
      <c r="J5" s="175">
        <v>44743</v>
      </c>
      <c r="K5" s="177"/>
      <c r="L5" s="77"/>
      <c r="M5" s="78"/>
      <c r="N5" s="79"/>
    </row>
    <row r="6" spans="1:16" ht="15.75" thickBot="1" x14ac:dyDescent="0.3">
      <c r="A6" s="174"/>
      <c r="B6" s="184"/>
      <c r="C6" s="184"/>
      <c r="D6" s="186"/>
      <c r="E6" s="184"/>
      <c r="F6" s="174"/>
      <c r="G6" s="174"/>
      <c r="H6" s="8" t="s">
        <v>29</v>
      </c>
      <c r="I6" s="174"/>
      <c r="J6" s="176"/>
      <c r="K6" s="178"/>
      <c r="L6" s="74"/>
      <c r="M6" s="75"/>
      <c r="N6" s="76"/>
      <c r="O6" s="81"/>
      <c r="P6" s="72"/>
    </row>
    <row r="7" spans="1:16" x14ac:dyDescent="0.25">
      <c r="A7" s="16"/>
    </row>
    <row r="8" spans="1:16" x14ac:dyDescent="0.25">
      <c r="A8" s="16"/>
    </row>
    <row r="9" spans="1:16" x14ac:dyDescent="0.25">
      <c r="A9" s="16"/>
      <c r="H9" t="s">
        <v>412</v>
      </c>
    </row>
    <row r="10" spans="1:16" x14ac:dyDescent="0.25">
      <c r="A10" s="16"/>
    </row>
    <row r="11" spans="1:16" x14ac:dyDescent="0.25">
      <c r="A11" s="16"/>
      <c r="H11" t="s">
        <v>413</v>
      </c>
    </row>
    <row r="12" spans="1:16" x14ac:dyDescent="0.25">
      <c r="A12" s="16"/>
    </row>
    <row r="13" spans="1:16" x14ac:dyDescent="0.25">
      <c r="A13" s="16"/>
      <c r="H13" t="s">
        <v>414</v>
      </c>
      <c r="L13" s="72"/>
      <c r="M13" s="72"/>
    </row>
    <row r="14" spans="1:16" x14ac:dyDescent="0.25">
      <c r="A14" s="16"/>
    </row>
    <row r="15" spans="1:16" x14ac:dyDescent="0.25">
      <c r="A15" s="16"/>
    </row>
    <row r="16" spans="1:16" x14ac:dyDescent="0.25">
      <c r="A16" s="16"/>
    </row>
    <row r="17" spans="1:15" x14ac:dyDescent="0.25">
      <c r="A17" s="16"/>
    </row>
    <row r="18" spans="1:15" x14ac:dyDescent="0.25">
      <c r="A18" s="16"/>
    </row>
    <row r="19" spans="1:15" x14ac:dyDescent="0.25">
      <c r="A19" s="16"/>
      <c r="N19" s="72"/>
    </row>
    <row r="20" spans="1:15" x14ac:dyDescent="0.25">
      <c r="A20" s="16"/>
      <c r="N20" s="72"/>
      <c r="O20" s="72"/>
    </row>
    <row r="21" spans="1:15" x14ac:dyDescent="0.25">
      <c r="A21" s="16"/>
    </row>
    <row r="22" spans="1:15" x14ac:dyDescent="0.25">
      <c r="A22" s="16"/>
    </row>
    <row r="23" spans="1:15" x14ac:dyDescent="0.25">
      <c r="A23" s="16"/>
    </row>
    <row r="24" spans="1:15" x14ac:dyDescent="0.25">
      <c r="A24" s="16"/>
    </row>
  </sheetData>
  <mergeCells count="20">
    <mergeCell ref="F5:F6"/>
    <mergeCell ref="A3:A4"/>
    <mergeCell ref="B3:B4"/>
    <mergeCell ref="C3:C4"/>
    <mergeCell ref="D3:D4"/>
    <mergeCell ref="E3:E4"/>
    <mergeCell ref="F3:F4"/>
    <mergeCell ref="A5:A6"/>
    <mergeCell ref="B5:B6"/>
    <mergeCell ref="C5:C6"/>
    <mergeCell ref="D5:D6"/>
    <mergeCell ref="E5:E6"/>
    <mergeCell ref="G5:G6"/>
    <mergeCell ref="I5:I6"/>
    <mergeCell ref="J5:J6"/>
    <mergeCell ref="K5:K6"/>
    <mergeCell ref="G3:G4"/>
    <mergeCell ref="H3:H4"/>
    <mergeCell ref="I3:I4"/>
    <mergeCell ref="K3:K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5DC3B-C8A9-4FBC-AC2A-D9754BC45245}">
  <dimension ref="A2:O23"/>
  <sheetViews>
    <sheetView workbookViewId="0">
      <selection activeCell="I25" sqref="I25"/>
    </sheetView>
  </sheetViews>
  <sheetFormatPr defaultRowHeight="15" x14ac:dyDescent="0.25"/>
  <cols>
    <col min="1" max="1" width="3.42578125" customWidth="1"/>
    <col min="2" max="2" width="15.28515625" customWidth="1"/>
    <col min="3" max="3" width="5.7109375" customWidth="1"/>
    <col min="4" max="4" width="10.140625" bestFit="1" customWidth="1"/>
    <col min="6" max="6" width="8.5703125" customWidth="1"/>
    <col min="7" max="7" width="16" customWidth="1"/>
    <col min="10" max="10" width="9.28515625" customWidth="1"/>
    <col min="11" max="11" width="18.7109375" customWidth="1"/>
    <col min="12" max="12" width="13" customWidth="1"/>
    <col min="13" max="13" width="6.5703125" customWidth="1"/>
    <col min="14" max="14" width="14" customWidth="1"/>
  </cols>
  <sheetData>
    <row r="2" spans="1:15" ht="15.75" thickBot="1" x14ac:dyDescent="0.3">
      <c r="A2" s="1" t="s">
        <v>166</v>
      </c>
    </row>
    <row r="3" spans="1:15" x14ac:dyDescent="0.25">
      <c r="A3" s="179" t="s">
        <v>0</v>
      </c>
      <c r="B3" s="179" t="s">
        <v>1</v>
      </c>
      <c r="C3" s="179" t="s">
        <v>2</v>
      </c>
      <c r="D3" s="179" t="s">
        <v>3</v>
      </c>
      <c r="E3" s="179" t="s">
        <v>19</v>
      </c>
      <c r="F3" s="179" t="s">
        <v>5</v>
      </c>
      <c r="G3" s="179" t="s">
        <v>6</v>
      </c>
      <c r="H3" s="179" t="s">
        <v>7</v>
      </c>
      <c r="I3" s="179" t="s">
        <v>8</v>
      </c>
      <c r="J3" s="70" t="s">
        <v>9</v>
      </c>
      <c r="K3" s="70" t="s">
        <v>100</v>
      </c>
      <c r="L3" s="114" t="s">
        <v>405</v>
      </c>
      <c r="M3" s="115" t="s">
        <v>407</v>
      </c>
      <c r="N3" s="116" t="s">
        <v>405</v>
      </c>
      <c r="O3" s="121"/>
    </row>
    <row r="4" spans="1:15" ht="15.75" thickBot="1" x14ac:dyDescent="0.3">
      <c r="A4" s="180"/>
      <c r="B4" s="180"/>
      <c r="C4" s="180"/>
      <c r="D4" s="180"/>
      <c r="E4" s="180"/>
      <c r="F4" s="180"/>
      <c r="G4" s="180"/>
      <c r="H4" s="180"/>
      <c r="I4" s="180"/>
      <c r="J4" s="71" t="s">
        <v>10</v>
      </c>
      <c r="K4" s="71" t="s">
        <v>101</v>
      </c>
      <c r="L4" s="117" t="s">
        <v>406</v>
      </c>
      <c r="M4" s="118"/>
      <c r="N4" s="119" t="s">
        <v>408</v>
      </c>
      <c r="O4" s="121"/>
    </row>
    <row r="5" spans="1:15" ht="24" x14ac:dyDescent="0.25">
      <c r="A5" s="173">
        <v>1</v>
      </c>
      <c r="B5" s="183" t="s">
        <v>167</v>
      </c>
      <c r="C5" s="173" t="s">
        <v>168</v>
      </c>
      <c r="D5" s="183" t="s">
        <v>169</v>
      </c>
      <c r="E5" s="183" t="s">
        <v>170</v>
      </c>
      <c r="F5" s="173">
        <v>2009</v>
      </c>
      <c r="G5" s="14" t="s">
        <v>171</v>
      </c>
      <c r="H5" s="173">
        <v>293</v>
      </c>
      <c r="I5" s="173">
        <v>1</v>
      </c>
      <c r="J5" s="175">
        <v>44652</v>
      </c>
      <c r="K5" s="188"/>
      <c r="L5" s="112"/>
      <c r="M5" s="109"/>
      <c r="N5" s="82"/>
      <c r="O5" s="121"/>
    </row>
    <row r="6" spans="1:15" ht="27" customHeight="1" thickBot="1" x14ac:dyDescent="0.3">
      <c r="A6" s="174"/>
      <c r="B6" s="184"/>
      <c r="C6" s="174"/>
      <c r="D6" s="184"/>
      <c r="E6" s="184"/>
      <c r="F6" s="174"/>
      <c r="G6" s="7" t="s">
        <v>172</v>
      </c>
      <c r="H6" s="174"/>
      <c r="I6" s="174"/>
      <c r="J6" s="176"/>
      <c r="K6" s="190"/>
      <c r="L6" s="113"/>
      <c r="M6" s="110"/>
      <c r="N6" s="83"/>
      <c r="O6" s="121"/>
    </row>
    <row r="7" spans="1:15" x14ac:dyDescent="0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x14ac:dyDescent="0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</row>
    <row r="9" spans="1:15" x14ac:dyDescent="0.25">
      <c r="A9" s="121"/>
      <c r="B9" s="121"/>
      <c r="C9" s="121"/>
      <c r="D9" s="121"/>
      <c r="E9" s="121"/>
      <c r="F9" s="121"/>
      <c r="G9" s="121"/>
      <c r="H9" s="121"/>
      <c r="I9" s="121"/>
      <c r="J9" t="s">
        <v>412</v>
      </c>
      <c r="N9" s="121"/>
      <c r="O9" s="121"/>
    </row>
    <row r="10" spans="1:15" x14ac:dyDescent="0.25">
      <c r="A10" s="121"/>
      <c r="B10" s="121"/>
      <c r="C10" s="121"/>
      <c r="D10" s="121"/>
      <c r="E10" s="121"/>
      <c r="F10" s="121"/>
      <c r="G10" s="121"/>
      <c r="H10" s="121"/>
      <c r="I10" s="121"/>
      <c r="N10" s="121"/>
      <c r="O10" s="121"/>
    </row>
    <row r="11" spans="1:15" x14ac:dyDescent="0.25">
      <c r="A11" s="121"/>
      <c r="B11" s="121"/>
      <c r="C11" s="121"/>
      <c r="D11" s="121"/>
      <c r="E11" s="121"/>
      <c r="F11" s="121"/>
      <c r="G11" s="121"/>
      <c r="H11" s="121"/>
      <c r="I11" s="121"/>
      <c r="J11" t="s">
        <v>413</v>
      </c>
      <c r="N11" s="121"/>
      <c r="O11" s="121"/>
    </row>
    <row r="12" spans="1:15" x14ac:dyDescent="0.25">
      <c r="A12" s="121"/>
      <c r="B12" s="121"/>
      <c r="C12" s="121"/>
      <c r="D12" s="121"/>
      <c r="E12" s="121"/>
      <c r="F12" s="121"/>
      <c r="G12" s="121"/>
      <c r="H12" s="121"/>
      <c r="I12" s="121"/>
      <c r="N12" s="121"/>
      <c r="O12" s="121"/>
    </row>
    <row r="13" spans="1:15" x14ac:dyDescent="0.25">
      <c r="A13" s="121"/>
      <c r="B13" s="121"/>
      <c r="C13" s="121"/>
      <c r="D13" s="121"/>
      <c r="E13" s="121"/>
      <c r="F13" s="121"/>
      <c r="G13" s="121"/>
      <c r="H13" s="121"/>
      <c r="I13" s="121"/>
      <c r="J13" t="s">
        <v>414</v>
      </c>
      <c r="N13" s="121"/>
      <c r="O13" s="121"/>
    </row>
    <row r="14" spans="1:15" x14ac:dyDescent="0.2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</row>
    <row r="15" spans="1:15" x14ac:dyDescent="0.2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</row>
    <row r="16" spans="1:15" x14ac:dyDescent="0.2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</row>
    <row r="17" spans="1:15" x14ac:dyDescent="0.2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</row>
    <row r="18" spans="1:15" x14ac:dyDescent="0.2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</row>
    <row r="19" spans="1:15" x14ac:dyDescent="0.2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</row>
    <row r="20" spans="1:15" x14ac:dyDescent="0.2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</row>
    <row r="21" spans="1:15" x14ac:dyDescent="0.2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</row>
    <row r="22" spans="1:15" x14ac:dyDescent="0.2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</row>
    <row r="23" spans="1:15" x14ac:dyDescent="0.2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</row>
  </sheetData>
  <mergeCells count="19">
    <mergeCell ref="I5:I6"/>
    <mergeCell ref="J5:J6"/>
    <mergeCell ref="K5:K6"/>
    <mergeCell ref="G3:G4"/>
    <mergeCell ref="H3:H4"/>
    <mergeCell ref="I3:I4"/>
    <mergeCell ref="F5:F6"/>
    <mergeCell ref="H5:H6"/>
    <mergeCell ref="A3:A4"/>
    <mergeCell ref="B3:B4"/>
    <mergeCell ref="C3:C4"/>
    <mergeCell ref="D3:D4"/>
    <mergeCell ref="E3:E4"/>
    <mergeCell ref="F3:F4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C225A-6254-4687-B73E-70D6870D3EB2}">
  <dimension ref="A2:N19"/>
  <sheetViews>
    <sheetView workbookViewId="0">
      <selection activeCell="G19" sqref="G19"/>
    </sheetView>
  </sheetViews>
  <sheetFormatPr defaultRowHeight="15" x14ac:dyDescent="0.25"/>
  <cols>
    <col min="1" max="1" width="3.42578125" customWidth="1"/>
    <col min="2" max="2" width="12.28515625" customWidth="1"/>
    <col min="3" max="3" width="11.140625" customWidth="1"/>
    <col min="4" max="4" width="11.85546875" customWidth="1"/>
    <col min="5" max="5" width="12.28515625" customWidth="1"/>
    <col min="6" max="6" width="11.28515625" customWidth="1"/>
    <col min="7" max="7" width="20.85546875" customWidth="1"/>
    <col min="11" max="11" width="18.140625" customWidth="1"/>
    <col min="12" max="12" width="12" customWidth="1"/>
    <col min="13" max="13" width="10.85546875" customWidth="1"/>
    <col min="14" max="14" width="13.42578125" customWidth="1"/>
  </cols>
  <sheetData>
    <row r="2" spans="1:14" ht="15.75" thickBot="1" x14ac:dyDescent="0.3">
      <c r="A2" s="1" t="s">
        <v>174</v>
      </c>
    </row>
    <row r="3" spans="1:14" x14ac:dyDescent="0.25">
      <c r="A3" s="179" t="s">
        <v>0</v>
      </c>
      <c r="B3" s="179" t="s">
        <v>1</v>
      </c>
      <c r="C3" s="179" t="s">
        <v>2</v>
      </c>
      <c r="D3" s="179" t="s">
        <v>3</v>
      </c>
      <c r="E3" s="179" t="s">
        <v>19</v>
      </c>
      <c r="F3" s="179" t="s">
        <v>5</v>
      </c>
      <c r="G3" s="179" t="s">
        <v>6</v>
      </c>
      <c r="H3" s="2" t="s">
        <v>21</v>
      </c>
      <c r="I3" s="179" t="s">
        <v>8</v>
      </c>
      <c r="J3" s="2" t="s">
        <v>9</v>
      </c>
      <c r="K3" s="70" t="s">
        <v>100</v>
      </c>
      <c r="L3" s="114" t="s">
        <v>405</v>
      </c>
      <c r="M3" s="115" t="s">
        <v>407</v>
      </c>
      <c r="N3" s="116" t="s">
        <v>405</v>
      </c>
    </row>
    <row r="4" spans="1:14" ht="15.75" thickBot="1" x14ac:dyDescent="0.3">
      <c r="A4" s="180"/>
      <c r="B4" s="180"/>
      <c r="C4" s="180"/>
      <c r="D4" s="180"/>
      <c r="E4" s="180"/>
      <c r="F4" s="180"/>
      <c r="G4" s="180"/>
      <c r="H4" s="3" t="s">
        <v>70</v>
      </c>
      <c r="I4" s="180"/>
      <c r="J4" s="3" t="s">
        <v>10</v>
      </c>
      <c r="K4" s="71" t="s">
        <v>101</v>
      </c>
      <c r="L4" s="117" t="s">
        <v>406</v>
      </c>
      <c r="M4" s="118"/>
      <c r="N4" s="119" t="s">
        <v>408</v>
      </c>
    </row>
    <row r="5" spans="1:14" ht="24.75" thickBot="1" x14ac:dyDescent="0.3">
      <c r="A5" s="8">
        <v>1</v>
      </c>
      <c r="B5" s="8" t="s">
        <v>399</v>
      </c>
      <c r="C5" s="13" t="s">
        <v>175</v>
      </c>
      <c r="D5" s="8" t="s">
        <v>30</v>
      </c>
      <c r="E5" s="8" t="s">
        <v>176</v>
      </c>
      <c r="F5" s="8" t="s">
        <v>30</v>
      </c>
      <c r="G5" s="7" t="s">
        <v>177</v>
      </c>
      <c r="H5" s="8"/>
      <c r="I5" s="8">
        <v>1</v>
      </c>
      <c r="J5" s="54">
        <v>44713</v>
      </c>
      <c r="K5" s="90"/>
      <c r="L5" s="93"/>
      <c r="M5" s="99"/>
      <c r="N5" s="94"/>
    </row>
    <row r="6" spans="1:14" ht="24.75" thickBot="1" x14ac:dyDescent="0.3">
      <c r="A6" s="8">
        <v>2</v>
      </c>
      <c r="B6" s="8" t="s">
        <v>399</v>
      </c>
      <c r="C6" s="8" t="s">
        <v>178</v>
      </c>
      <c r="D6" s="8" t="s">
        <v>30</v>
      </c>
      <c r="E6" s="8" t="s">
        <v>179</v>
      </c>
      <c r="F6" s="8" t="s">
        <v>30</v>
      </c>
      <c r="G6" s="7" t="s">
        <v>177</v>
      </c>
      <c r="H6" s="8"/>
      <c r="I6" s="8">
        <v>1</v>
      </c>
      <c r="J6" s="54">
        <v>44713</v>
      </c>
      <c r="K6" s="122"/>
      <c r="L6" s="93"/>
      <c r="M6" s="99"/>
      <c r="N6" s="94"/>
    </row>
    <row r="7" spans="1:14" ht="24.75" thickBot="1" x14ac:dyDescent="0.3">
      <c r="A7" s="8">
        <v>3</v>
      </c>
      <c r="B7" s="8" t="s">
        <v>399</v>
      </c>
      <c r="C7" s="8" t="s">
        <v>180</v>
      </c>
      <c r="D7" s="8" t="s">
        <v>30</v>
      </c>
      <c r="E7" s="8" t="s">
        <v>181</v>
      </c>
      <c r="F7" s="8" t="s">
        <v>30</v>
      </c>
      <c r="G7" s="7" t="s">
        <v>177</v>
      </c>
      <c r="H7" s="8"/>
      <c r="I7" s="8">
        <v>1</v>
      </c>
      <c r="J7" s="54">
        <v>44713</v>
      </c>
      <c r="K7" s="122"/>
      <c r="L7" s="93"/>
      <c r="M7" s="99"/>
      <c r="N7" s="94"/>
    </row>
    <row r="8" spans="1:14" ht="24.75" thickBot="1" x14ac:dyDescent="0.3">
      <c r="A8" s="8">
        <v>4</v>
      </c>
      <c r="B8" s="8" t="s">
        <v>399</v>
      </c>
      <c r="C8" s="8" t="s">
        <v>182</v>
      </c>
      <c r="D8" s="8" t="s">
        <v>30</v>
      </c>
      <c r="E8" s="8" t="s">
        <v>183</v>
      </c>
      <c r="F8" s="8" t="s">
        <v>30</v>
      </c>
      <c r="G8" s="7" t="s">
        <v>177</v>
      </c>
      <c r="H8" s="8"/>
      <c r="I8" s="8">
        <v>1</v>
      </c>
      <c r="J8" s="54">
        <v>44713</v>
      </c>
      <c r="K8" s="122"/>
      <c r="L8" s="93"/>
      <c r="M8" s="99"/>
      <c r="N8" s="94"/>
    </row>
    <row r="9" spans="1:14" ht="24.75" thickBot="1" x14ac:dyDescent="0.3">
      <c r="A9" s="8">
        <v>5</v>
      </c>
      <c r="B9" s="8" t="s">
        <v>399</v>
      </c>
      <c r="C9" s="13" t="s">
        <v>175</v>
      </c>
      <c r="D9" s="8" t="s">
        <v>30</v>
      </c>
      <c r="E9" s="8" t="s">
        <v>184</v>
      </c>
      <c r="F9" s="8" t="s">
        <v>30</v>
      </c>
      <c r="G9" s="7" t="s">
        <v>177</v>
      </c>
      <c r="H9" s="8"/>
      <c r="I9" s="8">
        <v>1</v>
      </c>
      <c r="J9" s="54">
        <v>44713</v>
      </c>
      <c r="K9" s="122"/>
      <c r="L9" s="93"/>
      <c r="M9" s="99"/>
      <c r="N9" s="94"/>
    </row>
    <row r="10" spans="1:14" ht="24.75" thickBot="1" x14ac:dyDescent="0.3">
      <c r="A10" s="8">
        <v>6</v>
      </c>
      <c r="B10" s="8" t="s">
        <v>399</v>
      </c>
      <c r="C10" s="8" t="s">
        <v>178</v>
      </c>
      <c r="D10" s="8" t="s">
        <v>30</v>
      </c>
      <c r="E10" s="8" t="s">
        <v>185</v>
      </c>
      <c r="F10" s="8" t="s">
        <v>30</v>
      </c>
      <c r="G10" s="7" t="s">
        <v>177</v>
      </c>
      <c r="H10" s="8"/>
      <c r="I10" s="8">
        <v>1</v>
      </c>
      <c r="J10" s="54">
        <v>44713</v>
      </c>
      <c r="K10" s="122"/>
      <c r="L10" s="93"/>
      <c r="M10" s="99"/>
      <c r="N10" s="94"/>
    </row>
    <row r="11" spans="1:14" ht="24.75" thickBot="1" x14ac:dyDescent="0.3">
      <c r="A11" s="8">
        <v>7</v>
      </c>
      <c r="B11" s="8" t="s">
        <v>399</v>
      </c>
      <c r="C11" s="8" t="s">
        <v>180</v>
      </c>
      <c r="D11" s="8" t="s">
        <v>30</v>
      </c>
      <c r="E11" s="8" t="s">
        <v>186</v>
      </c>
      <c r="F11" s="8" t="s">
        <v>30</v>
      </c>
      <c r="G11" s="7" t="s">
        <v>177</v>
      </c>
      <c r="H11" s="8"/>
      <c r="I11" s="8">
        <v>1</v>
      </c>
      <c r="J11" s="54">
        <v>44713</v>
      </c>
      <c r="K11" s="122"/>
      <c r="L11" s="93"/>
      <c r="M11" s="99"/>
      <c r="N11" s="94"/>
    </row>
    <row r="12" spans="1:14" ht="24.75" thickBot="1" x14ac:dyDescent="0.3">
      <c r="A12" s="8">
        <v>8</v>
      </c>
      <c r="B12" s="8" t="s">
        <v>399</v>
      </c>
      <c r="C12" s="8" t="s">
        <v>182</v>
      </c>
      <c r="D12" s="8" t="s">
        <v>30</v>
      </c>
      <c r="E12" s="8" t="s">
        <v>187</v>
      </c>
      <c r="F12" s="8" t="s">
        <v>30</v>
      </c>
      <c r="G12" s="7" t="s">
        <v>177</v>
      </c>
      <c r="H12" s="8"/>
      <c r="I12" s="8">
        <v>1</v>
      </c>
      <c r="J12" s="54">
        <v>44713</v>
      </c>
      <c r="K12" s="122"/>
      <c r="L12" s="93"/>
      <c r="M12" s="99"/>
      <c r="N12" s="94"/>
    </row>
    <row r="13" spans="1:14" x14ac:dyDescent="0.25">
      <c r="A13" s="44"/>
    </row>
    <row r="14" spans="1:14" x14ac:dyDescent="0.25">
      <c r="A14" s="44"/>
    </row>
    <row r="15" spans="1:14" x14ac:dyDescent="0.25">
      <c r="A15" s="44"/>
      <c r="J15" t="s">
        <v>412</v>
      </c>
    </row>
    <row r="17" spans="10:10" x14ac:dyDescent="0.25">
      <c r="J17" t="s">
        <v>413</v>
      </c>
    </row>
    <row r="19" spans="10:10" x14ac:dyDescent="0.25">
      <c r="J19" t="s">
        <v>414</v>
      </c>
    </row>
  </sheetData>
  <mergeCells count="8">
    <mergeCell ref="G3:G4"/>
    <mergeCell ref="I3:I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3A76F-9347-4D91-AEE2-05964FF88058}">
  <dimension ref="A2:N12"/>
  <sheetViews>
    <sheetView workbookViewId="0">
      <selection activeCell="G20" sqref="G20"/>
    </sheetView>
  </sheetViews>
  <sheetFormatPr defaultRowHeight="15" x14ac:dyDescent="0.25"/>
  <cols>
    <col min="1" max="1" width="2.85546875" customWidth="1"/>
    <col min="2" max="2" width="14.85546875" customWidth="1"/>
    <col min="3" max="3" width="15" customWidth="1"/>
    <col min="4" max="4" width="12.42578125" customWidth="1"/>
    <col min="6" max="6" width="8.28515625" customWidth="1"/>
    <col min="7" max="7" width="22.28515625" customWidth="1"/>
    <col min="8" max="8" width="11.28515625" customWidth="1"/>
    <col min="10" max="10" width="9" customWidth="1"/>
    <col min="11" max="11" width="15.28515625" customWidth="1"/>
    <col min="12" max="12" width="12.7109375" customWidth="1"/>
    <col min="14" max="14" width="12" customWidth="1"/>
  </cols>
  <sheetData>
    <row r="2" spans="1:14" ht="15.75" thickBot="1" x14ac:dyDescent="0.3">
      <c r="A2" s="1" t="s">
        <v>188</v>
      </c>
    </row>
    <row r="3" spans="1:14" x14ac:dyDescent="0.25">
      <c r="A3" s="179" t="s">
        <v>0</v>
      </c>
      <c r="B3" s="179" t="s">
        <v>1</v>
      </c>
      <c r="C3" s="179" t="s">
        <v>2</v>
      </c>
      <c r="D3" s="179" t="s">
        <v>3</v>
      </c>
      <c r="E3" s="179" t="s">
        <v>19</v>
      </c>
      <c r="F3" s="179" t="s">
        <v>5</v>
      </c>
      <c r="G3" s="179" t="s">
        <v>6</v>
      </c>
      <c r="H3" s="179" t="s">
        <v>7</v>
      </c>
      <c r="I3" s="2" t="s">
        <v>163</v>
      </c>
      <c r="J3" s="2" t="s">
        <v>9</v>
      </c>
      <c r="K3" s="70" t="s">
        <v>100</v>
      </c>
      <c r="L3" s="114" t="s">
        <v>405</v>
      </c>
      <c r="M3" s="115" t="s">
        <v>407</v>
      </c>
      <c r="N3" s="116" t="s">
        <v>405</v>
      </c>
    </row>
    <row r="4" spans="1:14" ht="24.75" thickBot="1" x14ac:dyDescent="0.3">
      <c r="A4" s="180"/>
      <c r="B4" s="180"/>
      <c r="C4" s="180"/>
      <c r="D4" s="180"/>
      <c r="E4" s="180"/>
      <c r="F4" s="180"/>
      <c r="G4" s="180"/>
      <c r="H4" s="180"/>
      <c r="I4" s="3" t="s">
        <v>189</v>
      </c>
      <c r="J4" s="3" t="s">
        <v>10</v>
      </c>
      <c r="K4" s="123" t="s">
        <v>101</v>
      </c>
      <c r="L4" s="117" t="s">
        <v>406</v>
      </c>
      <c r="M4" s="118"/>
      <c r="N4" s="119" t="s">
        <v>408</v>
      </c>
    </row>
    <row r="5" spans="1:14" ht="37.5" customHeight="1" thickBot="1" x14ac:dyDescent="0.3">
      <c r="A5" s="8">
        <v>1</v>
      </c>
      <c r="B5" s="8" t="s">
        <v>173</v>
      </c>
      <c r="C5" s="8" t="s">
        <v>190</v>
      </c>
      <c r="D5" s="8" t="s">
        <v>191</v>
      </c>
      <c r="E5" s="8" t="s">
        <v>192</v>
      </c>
      <c r="F5" s="8">
        <v>2014</v>
      </c>
      <c r="G5" s="8" t="s">
        <v>193</v>
      </c>
      <c r="H5" s="8" t="s">
        <v>130</v>
      </c>
      <c r="I5" s="8">
        <v>1</v>
      </c>
      <c r="J5" s="55">
        <v>44766</v>
      </c>
      <c r="K5" s="124"/>
      <c r="L5" s="92"/>
      <c r="M5" s="98"/>
      <c r="N5" s="80"/>
    </row>
    <row r="6" spans="1:14" x14ac:dyDescent="0.25">
      <c r="A6" s="44"/>
    </row>
    <row r="8" spans="1:14" x14ac:dyDescent="0.25">
      <c r="J8" t="s">
        <v>412</v>
      </c>
    </row>
    <row r="10" spans="1:14" x14ac:dyDescent="0.25">
      <c r="J10" t="s">
        <v>413</v>
      </c>
    </row>
    <row r="12" spans="1:14" x14ac:dyDescent="0.25">
      <c r="J12" t="s">
        <v>414</v>
      </c>
    </row>
  </sheetData>
  <mergeCells count="8">
    <mergeCell ref="G3:G4"/>
    <mergeCell ref="H3:H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9FB68-F57F-41F2-B270-DF034FD6581F}">
  <sheetPr>
    <pageSetUpPr fitToPage="1"/>
  </sheetPr>
  <dimension ref="A1:M65"/>
  <sheetViews>
    <sheetView workbookViewId="0">
      <pane ySplit="5" topLeftCell="A6" activePane="bottomLeft" state="frozen"/>
      <selection pane="bottomLeft" activeCell="F45" sqref="F45"/>
    </sheetView>
  </sheetViews>
  <sheetFormatPr defaultRowHeight="15" x14ac:dyDescent="0.25"/>
  <cols>
    <col min="1" max="1" width="5.140625" customWidth="1"/>
    <col min="2" max="2" width="19" customWidth="1"/>
    <col min="3" max="3" width="13.7109375" customWidth="1"/>
    <col min="4" max="4" width="25.7109375" bestFit="1" customWidth="1"/>
    <col min="5" max="5" width="15.85546875" customWidth="1"/>
    <col min="7" max="7" width="20.7109375" customWidth="1"/>
    <col min="13" max="13" width="18.28515625" customWidth="1"/>
  </cols>
  <sheetData>
    <row r="1" spans="1:13" x14ac:dyDescent="0.25">
      <c r="A1" s="47" t="s">
        <v>400</v>
      </c>
      <c r="C1" s="57" t="s">
        <v>402</v>
      </c>
      <c r="D1" s="58">
        <f ca="1">TODAY()</f>
        <v>44650</v>
      </c>
    </row>
    <row r="3" spans="1:13" ht="15.75" thickBot="1" x14ac:dyDescent="0.3">
      <c r="A3" s="1" t="s">
        <v>194</v>
      </c>
    </row>
    <row r="4" spans="1:13" x14ac:dyDescent="0.25">
      <c r="A4" s="179" t="s">
        <v>0</v>
      </c>
      <c r="B4" s="179" t="s">
        <v>1</v>
      </c>
      <c r="C4" s="179" t="s">
        <v>2</v>
      </c>
      <c r="D4" s="179" t="s">
        <v>3</v>
      </c>
      <c r="E4" s="179" t="s">
        <v>19</v>
      </c>
      <c r="F4" s="179" t="s">
        <v>5</v>
      </c>
      <c r="G4" s="64" t="s">
        <v>6</v>
      </c>
      <c r="H4" s="179" t="s">
        <v>7</v>
      </c>
      <c r="I4" s="179" t="s">
        <v>8</v>
      </c>
      <c r="J4" s="64" t="s">
        <v>9</v>
      </c>
      <c r="K4" s="64" t="s">
        <v>403</v>
      </c>
      <c r="L4" s="64"/>
      <c r="M4" s="62" t="s">
        <v>100</v>
      </c>
    </row>
    <row r="5" spans="1:13" ht="15.75" thickBot="1" x14ac:dyDescent="0.3">
      <c r="A5" s="180"/>
      <c r="B5" s="180"/>
      <c r="C5" s="180"/>
      <c r="D5" s="180"/>
      <c r="E5" s="180"/>
      <c r="F5" s="180"/>
      <c r="G5" s="65" t="s">
        <v>22</v>
      </c>
      <c r="H5" s="180"/>
      <c r="I5" s="180"/>
      <c r="J5" s="65" t="s">
        <v>10</v>
      </c>
      <c r="K5" s="65" t="s">
        <v>404</v>
      </c>
      <c r="L5" s="65"/>
      <c r="M5" s="63" t="s">
        <v>101</v>
      </c>
    </row>
    <row r="6" spans="1:13" ht="24.75" thickBot="1" x14ac:dyDescent="0.3">
      <c r="A6" s="45">
        <v>1</v>
      </c>
      <c r="B6" s="68" t="s">
        <v>195</v>
      </c>
      <c r="C6" s="68" t="s">
        <v>196</v>
      </c>
      <c r="D6" s="68" t="s">
        <v>197</v>
      </c>
      <c r="E6" s="68">
        <v>7194</v>
      </c>
      <c r="F6" s="68">
        <v>2011</v>
      </c>
      <c r="G6" s="7" t="s">
        <v>198</v>
      </c>
      <c r="H6" s="68">
        <v>716</v>
      </c>
      <c r="I6" s="68">
        <v>1</v>
      </c>
      <c r="J6" s="66">
        <v>44652</v>
      </c>
      <c r="K6" s="59" t="str">
        <f ca="1">IF((J6-$D$1)&lt;=5,"UWAGA",J6-$D$1)</f>
        <v>UWAGA</v>
      </c>
      <c r="L6" s="60"/>
      <c r="M6" s="61"/>
    </row>
    <row r="7" spans="1:13" ht="15.75" thickBot="1" x14ac:dyDescent="0.3">
      <c r="A7" s="40">
        <v>2</v>
      </c>
      <c r="B7" s="68" t="s">
        <v>199</v>
      </c>
      <c r="C7" s="68" t="s">
        <v>200</v>
      </c>
      <c r="D7" s="68" t="s">
        <v>201</v>
      </c>
      <c r="E7" s="46" t="s">
        <v>202</v>
      </c>
      <c r="F7" s="68">
        <v>2007</v>
      </c>
      <c r="G7" s="7" t="s">
        <v>198</v>
      </c>
      <c r="H7" s="68">
        <v>68</v>
      </c>
      <c r="I7" s="68">
        <v>1</v>
      </c>
      <c r="J7" s="66">
        <v>44652</v>
      </c>
      <c r="K7" s="59" t="str">
        <f t="shared" ref="K7:K8" ca="1" si="0">IF((J7-$D$1)&lt;=5,"UWAGA",J7-$D$1)</f>
        <v>UWAGA</v>
      </c>
      <c r="L7" s="59"/>
      <c r="M7" s="67"/>
    </row>
    <row r="8" spans="1:13" ht="15.75" thickBot="1" x14ac:dyDescent="0.3">
      <c r="A8" s="40">
        <v>3</v>
      </c>
      <c r="B8" s="68" t="s">
        <v>199</v>
      </c>
      <c r="C8" s="68" t="s">
        <v>200</v>
      </c>
      <c r="D8" s="68" t="s">
        <v>201</v>
      </c>
      <c r="E8" s="46" t="s">
        <v>203</v>
      </c>
      <c r="F8" s="68">
        <v>2006</v>
      </c>
      <c r="G8" s="7" t="s">
        <v>198</v>
      </c>
      <c r="H8" s="68">
        <v>489</v>
      </c>
      <c r="I8" s="68">
        <v>1</v>
      </c>
      <c r="J8" s="66">
        <v>44652</v>
      </c>
      <c r="K8" s="59" t="str">
        <f t="shared" ca="1" si="0"/>
        <v>UWAGA</v>
      </c>
      <c r="L8" s="60"/>
      <c r="M8" s="61"/>
    </row>
    <row r="9" spans="1:13" x14ac:dyDescent="0.25">
      <c r="A9" s="173">
        <v>4</v>
      </c>
      <c r="B9" s="173" t="s">
        <v>204</v>
      </c>
      <c r="C9" s="173" t="s">
        <v>205</v>
      </c>
      <c r="D9" s="173" t="s">
        <v>206</v>
      </c>
      <c r="E9" s="230" t="s">
        <v>207</v>
      </c>
      <c r="F9" s="173">
        <v>2016</v>
      </c>
      <c r="G9" s="14" t="s">
        <v>164</v>
      </c>
      <c r="H9" s="173"/>
      <c r="I9" s="173">
        <v>1</v>
      </c>
      <c r="J9" s="175">
        <v>44652</v>
      </c>
      <c r="K9" s="218" t="str">
        <f ca="1">IF((J9-$D$1)&lt;=5,"UWAGA",J9-$D$1)</f>
        <v>UWAGA</v>
      </c>
      <c r="L9" s="218"/>
      <c r="M9" s="173"/>
    </row>
    <row r="10" spans="1:13" ht="31.5" customHeight="1" thickBot="1" x14ac:dyDescent="0.3">
      <c r="A10" s="174"/>
      <c r="B10" s="174"/>
      <c r="C10" s="174"/>
      <c r="D10" s="174"/>
      <c r="E10" s="231"/>
      <c r="F10" s="174"/>
      <c r="G10" s="7" t="s">
        <v>165</v>
      </c>
      <c r="H10" s="174"/>
      <c r="I10" s="174"/>
      <c r="J10" s="176"/>
      <c r="K10" s="219"/>
      <c r="L10" s="219"/>
      <c r="M10" s="174"/>
    </row>
    <row r="11" spans="1:13" x14ac:dyDescent="0.25">
      <c r="A11" s="173">
        <v>5</v>
      </c>
      <c r="B11" s="173" t="s">
        <v>208</v>
      </c>
      <c r="C11" s="173" t="s">
        <v>209</v>
      </c>
      <c r="D11" s="173" t="s">
        <v>210</v>
      </c>
      <c r="E11" s="173" t="s">
        <v>211</v>
      </c>
      <c r="F11" s="173">
        <v>2015</v>
      </c>
      <c r="G11" s="14" t="s">
        <v>164</v>
      </c>
      <c r="H11" s="173">
        <v>1171</v>
      </c>
      <c r="I11" s="173">
        <v>1</v>
      </c>
      <c r="J11" s="175">
        <v>44593</v>
      </c>
      <c r="K11" s="218" t="str">
        <f ca="1">IF((J11-$D$1)&lt;=5,"UWAGA",J11-$D$1)</f>
        <v>UWAGA</v>
      </c>
      <c r="L11" s="218"/>
      <c r="M11" s="173"/>
    </row>
    <row r="12" spans="1:13" ht="15.75" thickBot="1" x14ac:dyDescent="0.3">
      <c r="A12" s="174"/>
      <c r="B12" s="174"/>
      <c r="C12" s="174"/>
      <c r="D12" s="174"/>
      <c r="E12" s="174"/>
      <c r="F12" s="174"/>
      <c r="G12" s="7" t="s">
        <v>165</v>
      </c>
      <c r="H12" s="174"/>
      <c r="I12" s="174"/>
      <c r="J12" s="176"/>
      <c r="K12" s="219"/>
      <c r="L12" s="219"/>
      <c r="M12" s="174"/>
    </row>
    <row r="13" spans="1:13" x14ac:dyDescent="0.25">
      <c r="A13" s="173">
        <v>6</v>
      </c>
      <c r="B13" s="173" t="s">
        <v>212</v>
      </c>
      <c r="C13" s="221"/>
      <c r="D13" s="221"/>
      <c r="E13" s="173" t="s">
        <v>61</v>
      </c>
      <c r="F13" s="221"/>
      <c r="G13" s="14" t="s">
        <v>58</v>
      </c>
      <c r="H13" s="221"/>
      <c r="I13" s="173">
        <v>1</v>
      </c>
      <c r="J13" s="175">
        <v>44593</v>
      </c>
      <c r="K13" s="218" t="str">
        <f t="shared" ref="K13" ca="1" si="1">IF((J13-$D$1)&lt;=5,"UWAGA",J13-$D$1)</f>
        <v>UWAGA</v>
      </c>
      <c r="L13" s="218"/>
      <c r="M13" s="173"/>
    </row>
    <row r="14" spans="1:13" ht="15.75" thickBot="1" x14ac:dyDescent="0.3">
      <c r="A14" s="174"/>
      <c r="B14" s="174"/>
      <c r="C14" s="222"/>
      <c r="D14" s="222"/>
      <c r="E14" s="174"/>
      <c r="F14" s="222"/>
      <c r="G14" s="7" t="s">
        <v>132</v>
      </c>
      <c r="H14" s="222"/>
      <c r="I14" s="174"/>
      <c r="J14" s="176"/>
      <c r="K14" s="219"/>
      <c r="L14" s="219"/>
      <c r="M14" s="174"/>
    </row>
    <row r="15" spans="1:13" x14ac:dyDescent="0.25">
      <c r="A15" s="173">
        <v>7</v>
      </c>
      <c r="B15" s="173" t="s">
        <v>103</v>
      </c>
      <c r="C15" s="173">
        <v>118</v>
      </c>
      <c r="D15" s="173" t="s">
        <v>213</v>
      </c>
      <c r="E15" s="173">
        <v>316321</v>
      </c>
      <c r="F15" s="221"/>
      <c r="G15" s="14" t="s">
        <v>14</v>
      </c>
      <c r="H15" s="221"/>
      <c r="I15" s="173">
        <v>1</v>
      </c>
      <c r="J15" s="175">
        <v>44593</v>
      </c>
      <c r="K15" s="218" t="str">
        <f t="shared" ref="K15" ca="1" si="2">IF((J15-$D$1)&lt;=5,"UWAGA",J15-$D$1)</f>
        <v>UWAGA</v>
      </c>
      <c r="L15" s="218"/>
      <c r="M15" s="173"/>
    </row>
    <row r="16" spans="1:13" ht="15.75" thickBot="1" x14ac:dyDescent="0.3">
      <c r="A16" s="174"/>
      <c r="B16" s="174"/>
      <c r="C16" s="174"/>
      <c r="D16" s="174"/>
      <c r="E16" s="174"/>
      <c r="F16" s="222"/>
      <c r="G16" s="7" t="s">
        <v>132</v>
      </c>
      <c r="H16" s="222"/>
      <c r="I16" s="174"/>
      <c r="J16" s="176"/>
      <c r="K16" s="219"/>
      <c r="L16" s="219"/>
      <c r="M16" s="174"/>
    </row>
    <row r="17" spans="1:13" x14ac:dyDescent="0.25">
      <c r="A17" s="173">
        <v>8</v>
      </c>
      <c r="B17" s="173" t="s">
        <v>214</v>
      </c>
      <c r="C17" s="173" t="s">
        <v>215</v>
      </c>
      <c r="D17" s="173" t="s">
        <v>216</v>
      </c>
      <c r="E17" s="173" t="s">
        <v>217</v>
      </c>
      <c r="F17" s="173">
        <v>2012</v>
      </c>
      <c r="G17" s="14" t="s">
        <v>14</v>
      </c>
      <c r="H17" s="221"/>
      <c r="I17" s="173">
        <v>1</v>
      </c>
      <c r="J17" s="175">
        <v>44896</v>
      </c>
      <c r="K17" s="218">
        <f t="shared" ref="K17" ca="1" si="3">IF((J17-$D$1)&lt;=5,"UWAGA",J17-$D$1)</f>
        <v>246</v>
      </c>
      <c r="L17" s="218"/>
      <c r="M17" s="173"/>
    </row>
    <row r="18" spans="1:13" ht="15.75" thickBot="1" x14ac:dyDescent="0.3">
      <c r="A18" s="174"/>
      <c r="B18" s="174"/>
      <c r="C18" s="174"/>
      <c r="D18" s="174"/>
      <c r="E18" s="174"/>
      <c r="F18" s="174"/>
      <c r="G18" s="7" t="s">
        <v>132</v>
      </c>
      <c r="H18" s="222"/>
      <c r="I18" s="174"/>
      <c r="J18" s="176"/>
      <c r="K18" s="219"/>
      <c r="L18" s="219"/>
      <c r="M18" s="174"/>
    </row>
    <row r="19" spans="1:13" x14ac:dyDescent="0.25">
      <c r="A19" s="173">
        <v>9</v>
      </c>
      <c r="B19" s="173" t="s">
        <v>218</v>
      </c>
      <c r="C19" s="173" t="s">
        <v>219</v>
      </c>
      <c r="D19" s="173" t="s">
        <v>220</v>
      </c>
      <c r="E19" s="173" t="s">
        <v>221</v>
      </c>
      <c r="F19" s="173">
        <v>2005</v>
      </c>
      <c r="G19" s="14" t="s">
        <v>14</v>
      </c>
      <c r="H19" s="173"/>
      <c r="I19" s="173">
        <v>1</v>
      </c>
      <c r="J19" s="175">
        <v>44652</v>
      </c>
      <c r="K19" s="218" t="str">
        <f t="shared" ref="K19" ca="1" si="4">IF((J19-$D$1)&lt;=5,"UWAGA",J19-$D$1)</f>
        <v>UWAGA</v>
      </c>
      <c r="L19" s="218"/>
      <c r="M19" s="173"/>
    </row>
    <row r="20" spans="1:13" ht="15.75" thickBot="1" x14ac:dyDescent="0.3">
      <c r="A20" s="174"/>
      <c r="B20" s="174"/>
      <c r="C20" s="174"/>
      <c r="D20" s="174"/>
      <c r="E20" s="174"/>
      <c r="F20" s="174"/>
      <c r="G20" s="7" t="s">
        <v>132</v>
      </c>
      <c r="H20" s="174"/>
      <c r="I20" s="174"/>
      <c r="J20" s="176"/>
      <c r="K20" s="219"/>
      <c r="L20" s="219"/>
      <c r="M20" s="174"/>
    </row>
    <row r="21" spans="1:13" ht="55.9" customHeight="1" thickBot="1" x14ac:dyDescent="0.3">
      <c r="A21" s="68">
        <v>10</v>
      </c>
      <c r="B21" s="68" t="s">
        <v>222</v>
      </c>
      <c r="C21" s="68" t="s">
        <v>223</v>
      </c>
      <c r="D21" s="24" t="s">
        <v>224</v>
      </c>
      <c r="E21" s="68" t="s">
        <v>225</v>
      </c>
      <c r="F21" s="68">
        <v>1998</v>
      </c>
      <c r="G21" s="7" t="s">
        <v>226</v>
      </c>
      <c r="H21" s="68">
        <v>10</v>
      </c>
      <c r="I21" s="68">
        <v>1</v>
      </c>
      <c r="J21" s="66">
        <v>44682</v>
      </c>
      <c r="K21" s="59">
        <f t="shared" ref="K21:K40" ca="1" si="5">IF((J21-$D$1)&lt;=5,"UWAGA",J21-$D$1)</f>
        <v>32</v>
      </c>
      <c r="L21" s="60"/>
      <c r="M21" s="61"/>
    </row>
    <row r="22" spans="1:13" x14ac:dyDescent="0.25">
      <c r="A22" s="191">
        <v>11</v>
      </c>
      <c r="B22" s="191" t="s">
        <v>204</v>
      </c>
      <c r="C22" s="191" t="s">
        <v>227</v>
      </c>
      <c r="D22" s="191" t="s">
        <v>228</v>
      </c>
      <c r="E22" s="191">
        <v>2001942</v>
      </c>
      <c r="F22" s="191">
        <v>2014</v>
      </c>
      <c r="G22" s="14" t="s">
        <v>229</v>
      </c>
      <c r="H22" s="191"/>
      <c r="I22" s="191">
        <v>1</v>
      </c>
      <c r="J22" s="187">
        <v>44896</v>
      </c>
      <c r="K22" s="224">
        <f t="shared" ca="1" si="5"/>
        <v>246</v>
      </c>
      <c r="L22" s="226"/>
      <c r="M22" s="228"/>
    </row>
    <row r="23" spans="1:13" ht="15.75" thickBot="1" x14ac:dyDescent="0.3">
      <c r="A23" s="174"/>
      <c r="B23" s="174"/>
      <c r="C23" s="174"/>
      <c r="D23" s="174"/>
      <c r="E23" s="174"/>
      <c r="F23" s="174"/>
      <c r="G23" s="7" t="s">
        <v>133</v>
      </c>
      <c r="H23" s="174"/>
      <c r="I23" s="174"/>
      <c r="J23" s="176"/>
      <c r="K23" s="225"/>
      <c r="L23" s="227"/>
      <c r="M23" s="229"/>
    </row>
    <row r="24" spans="1:13" x14ac:dyDescent="0.25">
      <c r="A24" s="173">
        <v>12</v>
      </c>
      <c r="B24" s="173" t="s">
        <v>204</v>
      </c>
      <c r="C24" s="173" t="s">
        <v>230</v>
      </c>
      <c r="D24" s="173" t="s">
        <v>201</v>
      </c>
      <c r="E24" s="173" t="s">
        <v>231</v>
      </c>
      <c r="F24" s="173">
        <v>2006</v>
      </c>
      <c r="G24" s="14" t="s">
        <v>14</v>
      </c>
      <c r="H24" s="173"/>
      <c r="I24" s="173">
        <v>1</v>
      </c>
      <c r="J24" s="175">
        <v>44896</v>
      </c>
      <c r="K24" s="218">
        <f t="shared" ca="1" si="5"/>
        <v>246</v>
      </c>
      <c r="L24" s="223"/>
      <c r="M24" s="173"/>
    </row>
    <row r="25" spans="1:13" ht="15.75" thickBot="1" x14ac:dyDescent="0.3">
      <c r="A25" s="174"/>
      <c r="B25" s="174"/>
      <c r="C25" s="174"/>
      <c r="D25" s="174"/>
      <c r="E25" s="174"/>
      <c r="F25" s="174"/>
      <c r="G25" s="7" t="s">
        <v>133</v>
      </c>
      <c r="H25" s="174"/>
      <c r="I25" s="174"/>
      <c r="J25" s="176"/>
      <c r="K25" s="219"/>
      <c r="L25" s="219"/>
      <c r="M25" s="174"/>
    </row>
    <row r="26" spans="1:13" x14ac:dyDescent="0.25">
      <c r="A26" s="173">
        <v>13</v>
      </c>
      <c r="B26" s="173" t="s">
        <v>204</v>
      </c>
      <c r="C26" s="173" t="s">
        <v>230</v>
      </c>
      <c r="D26" s="173" t="s">
        <v>201</v>
      </c>
      <c r="E26" s="173" t="s">
        <v>232</v>
      </c>
      <c r="F26" s="173">
        <v>2006</v>
      </c>
      <c r="G26" s="14" t="s">
        <v>14</v>
      </c>
      <c r="H26" s="173"/>
      <c r="I26" s="173">
        <v>1</v>
      </c>
      <c r="J26" s="175">
        <v>44896</v>
      </c>
      <c r="K26" s="218">
        <f t="shared" ca="1" si="5"/>
        <v>246</v>
      </c>
      <c r="L26" s="218"/>
      <c r="M26" s="173"/>
    </row>
    <row r="27" spans="1:13" ht="15.75" thickBot="1" x14ac:dyDescent="0.3">
      <c r="A27" s="174"/>
      <c r="B27" s="174"/>
      <c r="C27" s="174"/>
      <c r="D27" s="174"/>
      <c r="E27" s="174"/>
      <c r="F27" s="174"/>
      <c r="G27" s="7" t="s">
        <v>133</v>
      </c>
      <c r="H27" s="174"/>
      <c r="I27" s="174"/>
      <c r="J27" s="176"/>
      <c r="K27" s="219"/>
      <c r="L27" s="219"/>
      <c r="M27" s="174"/>
    </row>
    <row r="28" spans="1:13" x14ac:dyDescent="0.25">
      <c r="A28" s="173">
        <v>14</v>
      </c>
      <c r="B28" s="173" t="s">
        <v>204</v>
      </c>
      <c r="C28" s="173" t="s">
        <v>230</v>
      </c>
      <c r="D28" s="173" t="s">
        <v>201</v>
      </c>
      <c r="E28" s="173" t="s">
        <v>233</v>
      </c>
      <c r="F28" s="173">
        <v>2008</v>
      </c>
      <c r="G28" s="14" t="s">
        <v>14</v>
      </c>
      <c r="H28" s="173"/>
      <c r="I28" s="173">
        <v>1</v>
      </c>
      <c r="J28" s="175">
        <v>44896</v>
      </c>
      <c r="K28" s="218">
        <f t="shared" ca="1" si="5"/>
        <v>246</v>
      </c>
      <c r="L28" s="218"/>
      <c r="M28" s="173"/>
    </row>
    <row r="29" spans="1:13" ht="15.75" thickBot="1" x14ac:dyDescent="0.3">
      <c r="A29" s="174"/>
      <c r="B29" s="174"/>
      <c r="C29" s="174"/>
      <c r="D29" s="174"/>
      <c r="E29" s="174"/>
      <c r="F29" s="174"/>
      <c r="G29" s="7" t="s">
        <v>133</v>
      </c>
      <c r="H29" s="174"/>
      <c r="I29" s="174"/>
      <c r="J29" s="176"/>
      <c r="K29" s="219"/>
      <c r="L29" s="219"/>
      <c r="M29" s="174"/>
    </row>
    <row r="30" spans="1:13" x14ac:dyDescent="0.25">
      <c r="A30" s="173">
        <v>15</v>
      </c>
      <c r="B30" s="173" t="s">
        <v>204</v>
      </c>
      <c r="C30" s="173" t="s">
        <v>230</v>
      </c>
      <c r="D30" s="173" t="s">
        <v>201</v>
      </c>
      <c r="E30" s="173" t="s">
        <v>234</v>
      </c>
      <c r="F30" s="173">
        <v>2008</v>
      </c>
      <c r="G30" s="14" t="s">
        <v>14</v>
      </c>
      <c r="H30" s="173"/>
      <c r="I30" s="173">
        <v>1</v>
      </c>
      <c r="J30" s="175">
        <v>44896</v>
      </c>
      <c r="K30" s="218">
        <f t="shared" ca="1" si="5"/>
        <v>246</v>
      </c>
      <c r="L30" s="218"/>
      <c r="M30" s="173"/>
    </row>
    <row r="31" spans="1:13" ht="15.75" thickBot="1" x14ac:dyDescent="0.3">
      <c r="A31" s="174"/>
      <c r="B31" s="174"/>
      <c r="C31" s="174"/>
      <c r="D31" s="174"/>
      <c r="E31" s="174"/>
      <c r="F31" s="174"/>
      <c r="G31" s="7" t="s">
        <v>133</v>
      </c>
      <c r="H31" s="174"/>
      <c r="I31" s="174"/>
      <c r="J31" s="176"/>
      <c r="K31" s="219"/>
      <c r="L31" s="219"/>
      <c r="M31" s="174"/>
    </row>
    <row r="32" spans="1:13" x14ac:dyDescent="0.25">
      <c r="A32" s="173">
        <v>16</v>
      </c>
      <c r="B32" s="173" t="s">
        <v>204</v>
      </c>
      <c r="C32" s="173" t="s">
        <v>230</v>
      </c>
      <c r="D32" s="173" t="s">
        <v>201</v>
      </c>
      <c r="E32" s="173" t="s">
        <v>235</v>
      </c>
      <c r="F32" s="173">
        <v>2008</v>
      </c>
      <c r="G32" s="14" t="s">
        <v>14</v>
      </c>
      <c r="H32" s="173"/>
      <c r="I32" s="173">
        <v>1</v>
      </c>
      <c r="J32" s="175">
        <v>44896</v>
      </c>
      <c r="K32" s="218">
        <f t="shared" ca="1" si="5"/>
        <v>246</v>
      </c>
      <c r="L32" s="218"/>
      <c r="M32" s="173"/>
    </row>
    <row r="33" spans="1:13" ht="15.75" thickBot="1" x14ac:dyDescent="0.3">
      <c r="A33" s="174"/>
      <c r="B33" s="174"/>
      <c r="C33" s="174"/>
      <c r="D33" s="174"/>
      <c r="E33" s="174"/>
      <c r="F33" s="174"/>
      <c r="G33" s="7" t="s">
        <v>133</v>
      </c>
      <c r="H33" s="174"/>
      <c r="I33" s="174"/>
      <c r="J33" s="176"/>
      <c r="K33" s="219"/>
      <c r="L33" s="219"/>
      <c r="M33" s="174"/>
    </row>
    <row r="34" spans="1:13" x14ac:dyDescent="0.25">
      <c r="A34" s="173">
        <v>17</v>
      </c>
      <c r="B34" s="173" t="s">
        <v>204</v>
      </c>
      <c r="C34" s="173" t="s">
        <v>230</v>
      </c>
      <c r="D34" s="173" t="s">
        <v>201</v>
      </c>
      <c r="E34" s="173" t="s">
        <v>236</v>
      </c>
      <c r="F34" s="173">
        <v>2008</v>
      </c>
      <c r="G34" s="14" t="s">
        <v>14</v>
      </c>
      <c r="H34" s="173"/>
      <c r="I34" s="173">
        <v>1</v>
      </c>
      <c r="J34" s="175">
        <v>44896</v>
      </c>
      <c r="K34" s="218">
        <f t="shared" ca="1" si="5"/>
        <v>246</v>
      </c>
      <c r="L34" s="218"/>
      <c r="M34" s="173"/>
    </row>
    <row r="35" spans="1:13" ht="15.75" thickBot="1" x14ac:dyDescent="0.3">
      <c r="A35" s="174"/>
      <c r="B35" s="174"/>
      <c r="C35" s="174"/>
      <c r="D35" s="174"/>
      <c r="E35" s="174"/>
      <c r="F35" s="174"/>
      <c r="G35" s="7" t="s">
        <v>133</v>
      </c>
      <c r="H35" s="174"/>
      <c r="I35" s="174"/>
      <c r="J35" s="176"/>
      <c r="K35" s="219"/>
      <c r="L35" s="220"/>
      <c r="M35" s="174"/>
    </row>
    <row r="36" spans="1:13" ht="24.75" thickBot="1" x14ac:dyDescent="0.3">
      <c r="A36" s="68">
        <v>18</v>
      </c>
      <c r="B36" s="68" t="s">
        <v>204</v>
      </c>
      <c r="C36" s="68" t="s">
        <v>237</v>
      </c>
      <c r="D36" s="68" t="s">
        <v>201</v>
      </c>
      <c r="E36" s="68">
        <v>10054028908</v>
      </c>
      <c r="F36" s="68">
        <v>2008</v>
      </c>
      <c r="G36" s="7" t="s">
        <v>226</v>
      </c>
      <c r="H36" s="68"/>
      <c r="I36" s="68">
        <v>1</v>
      </c>
      <c r="J36" s="66">
        <v>44896</v>
      </c>
      <c r="K36" s="59">
        <f t="shared" ca="1" si="5"/>
        <v>246</v>
      </c>
      <c r="L36" s="59"/>
      <c r="M36" s="67"/>
    </row>
    <row r="37" spans="1:13" ht="43.5" customHeight="1" thickBot="1" x14ac:dyDescent="0.3">
      <c r="A37" s="68">
        <v>19</v>
      </c>
      <c r="B37" s="68" t="s">
        <v>208</v>
      </c>
      <c r="C37" s="68" t="s">
        <v>238</v>
      </c>
      <c r="D37" s="68" t="s">
        <v>138</v>
      </c>
      <c r="E37" s="68">
        <v>50950</v>
      </c>
      <c r="F37" s="68">
        <v>2005</v>
      </c>
      <c r="G37" s="7" t="s">
        <v>226</v>
      </c>
      <c r="H37" s="68">
        <v>430</v>
      </c>
      <c r="I37" s="68">
        <v>1</v>
      </c>
      <c r="J37" s="66">
        <v>44593</v>
      </c>
      <c r="K37" s="59" t="str">
        <f t="shared" ca="1" si="5"/>
        <v>UWAGA</v>
      </c>
      <c r="L37" s="60"/>
      <c r="M37" s="61"/>
    </row>
    <row r="38" spans="1:13" ht="43.5" customHeight="1" x14ac:dyDescent="0.25">
      <c r="A38" s="173">
        <v>20</v>
      </c>
      <c r="B38" s="173" t="s">
        <v>208</v>
      </c>
      <c r="C38" s="14" t="s">
        <v>244</v>
      </c>
      <c r="D38" s="173" t="s">
        <v>240</v>
      </c>
      <c r="E38" s="173" t="s">
        <v>241</v>
      </c>
      <c r="F38" s="173">
        <v>2013</v>
      </c>
      <c r="G38" s="183" t="s">
        <v>226</v>
      </c>
      <c r="H38" s="173"/>
      <c r="I38" s="173">
        <v>1</v>
      </c>
      <c r="J38" s="175">
        <v>44593</v>
      </c>
      <c r="K38" s="218" t="str">
        <f t="shared" ca="1" si="5"/>
        <v>UWAGA</v>
      </c>
      <c r="L38" s="218"/>
      <c r="M38" s="173"/>
    </row>
    <row r="39" spans="1:13" ht="17.25" customHeight="1" thickBot="1" x14ac:dyDescent="0.3">
      <c r="A39" s="174"/>
      <c r="B39" s="174"/>
      <c r="C39" s="68"/>
      <c r="D39" s="174"/>
      <c r="E39" s="174"/>
      <c r="F39" s="174"/>
      <c r="G39" s="184"/>
      <c r="H39" s="174"/>
      <c r="I39" s="174"/>
      <c r="J39" s="176"/>
      <c r="K39" s="219"/>
      <c r="L39" s="220"/>
      <c r="M39" s="174"/>
    </row>
    <row r="40" spans="1:13" ht="43.5" customHeight="1" thickBot="1" x14ac:dyDescent="0.3">
      <c r="A40" s="68">
        <v>21</v>
      </c>
      <c r="B40" s="68" t="s">
        <v>208</v>
      </c>
      <c r="C40" s="68" t="s">
        <v>239</v>
      </c>
      <c r="D40" s="68" t="s">
        <v>240</v>
      </c>
      <c r="E40" s="68" t="s">
        <v>242</v>
      </c>
      <c r="F40" s="68" t="s">
        <v>243</v>
      </c>
      <c r="G40" s="7" t="s">
        <v>226</v>
      </c>
      <c r="H40" s="68">
        <v>716</v>
      </c>
      <c r="I40" s="68">
        <v>1</v>
      </c>
      <c r="J40" s="66">
        <v>44593</v>
      </c>
      <c r="K40" s="59" t="str">
        <f t="shared" ca="1" si="5"/>
        <v>UWAGA</v>
      </c>
      <c r="L40" s="59"/>
      <c r="M40" s="67"/>
    </row>
    <row r="41" spans="1:13" x14ac:dyDescent="0.25">
      <c r="A41" s="16"/>
    </row>
    <row r="42" spans="1:13" x14ac:dyDescent="0.25">
      <c r="A42" s="16"/>
    </row>
    <row r="55" spans="1:13" ht="15.75" thickBot="1" x14ac:dyDescent="0.3">
      <c r="A55" s="1" t="s">
        <v>194</v>
      </c>
    </row>
    <row r="56" spans="1:13" x14ac:dyDescent="0.25">
      <c r="A56" s="173">
        <v>5</v>
      </c>
      <c r="B56" s="173" t="s">
        <v>208</v>
      </c>
      <c r="C56" s="173" t="s">
        <v>209</v>
      </c>
      <c r="D56" s="173" t="s">
        <v>210</v>
      </c>
      <c r="E56" s="173" t="s">
        <v>211</v>
      </c>
      <c r="F56" s="173">
        <v>2015</v>
      </c>
      <c r="G56" s="69" t="s">
        <v>164</v>
      </c>
      <c r="H56" s="173">
        <v>1171</v>
      </c>
      <c r="I56" s="173">
        <v>1</v>
      </c>
      <c r="J56" s="175">
        <v>44593</v>
      </c>
      <c r="K56" s="218" t="str">
        <f ca="1">IF((J56-$D$1)&lt;=5,"UWAGA",J56-$D$1)</f>
        <v>UWAGA</v>
      </c>
      <c r="L56" s="218"/>
      <c r="M56" s="173"/>
    </row>
    <row r="57" spans="1:13" ht="15.75" thickBot="1" x14ac:dyDescent="0.3">
      <c r="A57" s="174"/>
      <c r="B57" s="174"/>
      <c r="C57" s="174"/>
      <c r="D57" s="174"/>
      <c r="E57" s="174"/>
      <c r="F57" s="174"/>
      <c r="G57" s="7" t="s">
        <v>165</v>
      </c>
      <c r="H57" s="174"/>
      <c r="I57" s="174"/>
      <c r="J57" s="176"/>
      <c r="K57" s="219"/>
      <c r="L57" s="219"/>
      <c r="M57" s="174"/>
    </row>
    <row r="58" spans="1:13" x14ac:dyDescent="0.25">
      <c r="A58" s="173">
        <v>6</v>
      </c>
      <c r="B58" s="173" t="s">
        <v>212</v>
      </c>
      <c r="C58" s="221"/>
      <c r="D58" s="221"/>
      <c r="E58" s="173" t="s">
        <v>61</v>
      </c>
      <c r="F58" s="221"/>
      <c r="G58" s="14" t="s">
        <v>58</v>
      </c>
      <c r="H58" s="221"/>
      <c r="I58" s="173">
        <v>1</v>
      </c>
      <c r="J58" s="175">
        <v>44593</v>
      </c>
      <c r="K58" s="218" t="str">
        <f t="shared" ref="K58" ca="1" si="6">IF((J58-$D$1)&lt;=5,"UWAGA",J58-$D$1)</f>
        <v>UWAGA</v>
      </c>
      <c r="L58" s="218"/>
      <c r="M58" s="173"/>
    </row>
    <row r="59" spans="1:13" ht="15.75" thickBot="1" x14ac:dyDescent="0.3">
      <c r="A59" s="174"/>
      <c r="B59" s="174"/>
      <c r="C59" s="222"/>
      <c r="D59" s="222"/>
      <c r="E59" s="174"/>
      <c r="F59" s="222"/>
      <c r="G59" s="7" t="s">
        <v>132</v>
      </c>
      <c r="H59" s="222"/>
      <c r="I59" s="174"/>
      <c r="J59" s="176"/>
      <c r="K59" s="219"/>
      <c r="L59" s="219"/>
      <c r="M59" s="174"/>
    </row>
    <row r="60" spans="1:13" x14ac:dyDescent="0.25">
      <c r="A60" s="173">
        <v>7</v>
      </c>
      <c r="B60" s="173" t="s">
        <v>103</v>
      </c>
      <c r="C60" s="173">
        <v>118</v>
      </c>
      <c r="D60" s="173" t="s">
        <v>213</v>
      </c>
      <c r="E60" s="173">
        <v>316321</v>
      </c>
      <c r="F60" s="221"/>
      <c r="G60" s="14" t="s">
        <v>14</v>
      </c>
      <c r="H60" s="221"/>
      <c r="I60" s="173">
        <v>1</v>
      </c>
      <c r="J60" s="175">
        <v>44593</v>
      </c>
      <c r="K60" s="218" t="str">
        <f t="shared" ref="K60" ca="1" si="7">IF((J60-$D$1)&lt;=5,"UWAGA",J60-$D$1)</f>
        <v>UWAGA</v>
      </c>
      <c r="L60" s="218"/>
      <c r="M60" s="173"/>
    </row>
    <row r="61" spans="1:13" ht="15.75" thickBot="1" x14ac:dyDescent="0.3">
      <c r="A61" s="174"/>
      <c r="B61" s="174"/>
      <c r="C61" s="174"/>
      <c r="D61" s="174"/>
      <c r="E61" s="174"/>
      <c r="F61" s="222"/>
      <c r="G61" s="7" t="s">
        <v>132</v>
      </c>
      <c r="H61" s="222"/>
      <c r="I61" s="174"/>
      <c r="J61" s="176"/>
      <c r="K61" s="219"/>
      <c r="L61" s="219"/>
      <c r="M61" s="174"/>
    </row>
    <row r="62" spans="1:13" ht="24.75" thickBot="1" x14ac:dyDescent="0.3">
      <c r="A62" s="68">
        <v>19</v>
      </c>
      <c r="B62" s="68" t="s">
        <v>208</v>
      </c>
      <c r="C62" s="68" t="s">
        <v>238</v>
      </c>
      <c r="D62" s="68" t="s">
        <v>138</v>
      </c>
      <c r="E62" s="68">
        <v>50950</v>
      </c>
      <c r="F62" s="68">
        <v>2005</v>
      </c>
      <c r="G62" s="7" t="s">
        <v>226</v>
      </c>
      <c r="H62" s="68">
        <v>430</v>
      </c>
      <c r="I62" s="68">
        <v>1</v>
      </c>
      <c r="J62" s="66">
        <v>44593</v>
      </c>
      <c r="K62" s="59" t="str">
        <f t="shared" ref="K62:K63" ca="1" si="8">IF((J62-$D$1)&lt;=5,"UWAGA",J62-$D$1)</f>
        <v>UWAGA</v>
      </c>
      <c r="L62" s="60"/>
      <c r="M62" s="61"/>
    </row>
    <row r="63" spans="1:13" x14ac:dyDescent="0.25">
      <c r="A63" s="173">
        <v>20</v>
      </c>
      <c r="B63" s="173" t="s">
        <v>208</v>
      </c>
      <c r="C63" s="14" t="s">
        <v>244</v>
      </c>
      <c r="D63" s="173" t="s">
        <v>240</v>
      </c>
      <c r="E63" s="173" t="s">
        <v>241</v>
      </c>
      <c r="F63" s="173">
        <v>2013</v>
      </c>
      <c r="G63" s="183" t="s">
        <v>226</v>
      </c>
      <c r="H63" s="173"/>
      <c r="I63" s="173">
        <v>1</v>
      </c>
      <c r="J63" s="175">
        <v>44593</v>
      </c>
      <c r="K63" s="218" t="str">
        <f t="shared" ca="1" si="8"/>
        <v>UWAGA</v>
      </c>
      <c r="L63" s="218"/>
      <c r="M63" s="173"/>
    </row>
    <row r="64" spans="1:13" ht="15.75" thickBot="1" x14ac:dyDescent="0.3">
      <c r="A64" s="174"/>
      <c r="B64" s="174"/>
      <c r="C64" s="68"/>
      <c r="D64" s="174"/>
      <c r="E64" s="174"/>
      <c r="F64" s="174"/>
      <c r="G64" s="184"/>
      <c r="H64" s="174"/>
      <c r="I64" s="174"/>
      <c r="J64" s="176"/>
      <c r="K64" s="219"/>
      <c r="L64" s="220"/>
      <c r="M64" s="174"/>
    </row>
    <row r="65" spans="1:13" ht="24.75" thickBot="1" x14ac:dyDescent="0.3">
      <c r="A65" s="68">
        <v>21</v>
      </c>
      <c r="B65" s="68" t="s">
        <v>208</v>
      </c>
      <c r="C65" s="68" t="s">
        <v>239</v>
      </c>
      <c r="D65" s="68" t="s">
        <v>240</v>
      </c>
      <c r="E65" s="68" t="s">
        <v>242</v>
      </c>
      <c r="F65" s="68" t="s">
        <v>243</v>
      </c>
      <c r="G65" s="7" t="s">
        <v>226</v>
      </c>
      <c r="H65" s="68">
        <v>716</v>
      </c>
      <c r="I65" s="68">
        <v>1</v>
      </c>
      <c r="J65" s="66">
        <v>44593</v>
      </c>
      <c r="K65" s="59" t="str">
        <f t="shared" ref="K65" ca="1" si="9">IF((J65-$D$1)&lt;=5,"UWAGA",J65-$D$1)</f>
        <v>UWAGA</v>
      </c>
      <c r="L65" s="59"/>
      <c r="M65" s="67"/>
    </row>
  </sheetData>
  <mergeCells count="224">
    <mergeCell ref="A11:A12"/>
    <mergeCell ref="B11:B12"/>
    <mergeCell ref="C11:C12"/>
    <mergeCell ref="D11:D12"/>
    <mergeCell ref="E11:E12"/>
    <mergeCell ref="F11:F12"/>
    <mergeCell ref="H4:H5"/>
    <mergeCell ref="I4:I5"/>
    <mergeCell ref="A9:A10"/>
    <mergeCell ref="B9:B10"/>
    <mergeCell ref="C9:C10"/>
    <mergeCell ref="D9:D10"/>
    <mergeCell ref="E9:E10"/>
    <mergeCell ref="F9:F10"/>
    <mergeCell ref="H9:H10"/>
    <mergeCell ref="I9:I10"/>
    <mergeCell ref="A4:A5"/>
    <mergeCell ref="B4:B5"/>
    <mergeCell ref="C4:C5"/>
    <mergeCell ref="D4:D5"/>
    <mergeCell ref="E4:E5"/>
    <mergeCell ref="F4:F5"/>
    <mergeCell ref="H11:H12"/>
    <mergeCell ref="I11:I12"/>
    <mergeCell ref="J11:J12"/>
    <mergeCell ref="K11:K12"/>
    <mergeCell ref="L11:L12"/>
    <mergeCell ref="M11:M12"/>
    <mergeCell ref="J9:J10"/>
    <mergeCell ref="K9:K10"/>
    <mergeCell ref="L9:L10"/>
    <mergeCell ref="M9:M10"/>
    <mergeCell ref="H13:H14"/>
    <mergeCell ref="I13:I14"/>
    <mergeCell ref="J13:J14"/>
    <mergeCell ref="K13:K14"/>
    <mergeCell ref="L13:L14"/>
    <mergeCell ref="M13:M14"/>
    <mergeCell ref="A13:A14"/>
    <mergeCell ref="B13:B14"/>
    <mergeCell ref="C13:C14"/>
    <mergeCell ref="D13:D14"/>
    <mergeCell ref="E13:E14"/>
    <mergeCell ref="F13:F14"/>
    <mergeCell ref="H15:H16"/>
    <mergeCell ref="I15:I16"/>
    <mergeCell ref="J15:J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H17:H18"/>
    <mergeCell ref="I17:I18"/>
    <mergeCell ref="J17:J18"/>
    <mergeCell ref="K17:K18"/>
    <mergeCell ref="L17:L18"/>
    <mergeCell ref="M17:M18"/>
    <mergeCell ref="A17:A18"/>
    <mergeCell ref="B17:B18"/>
    <mergeCell ref="C17:C18"/>
    <mergeCell ref="D17:D18"/>
    <mergeCell ref="E17:E18"/>
    <mergeCell ref="F17:F18"/>
    <mergeCell ref="H19:H20"/>
    <mergeCell ref="I19:I20"/>
    <mergeCell ref="J19:J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H22:H23"/>
    <mergeCell ref="I22:I23"/>
    <mergeCell ref="J22:J23"/>
    <mergeCell ref="K22:K23"/>
    <mergeCell ref="L22:L23"/>
    <mergeCell ref="M22:M23"/>
    <mergeCell ref="A22:A23"/>
    <mergeCell ref="B22:B23"/>
    <mergeCell ref="C22:C23"/>
    <mergeCell ref="D22:D23"/>
    <mergeCell ref="E22:E23"/>
    <mergeCell ref="F22:F23"/>
    <mergeCell ref="H24:H25"/>
    <mergeCell ref="I24:I25"/>
    <mergeCell ref="J24:J25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H26:H27"/>
    <mergeCell ref="I26:I27"/>
    <mergeCell ref="J26:J27"/>
    <mergeCell ref="K26:K27"/>
    <mergeCell ref="L26:L27"/>
    <mergeCell ref="M26:M27"/>
    <mergeCell ref="A26:A27"/>
    <mergeCell ref="B26:B27"/>
    <mergeCell ref="C26:C27"/>
    <mergeCell ref="D26:D27"/>
    <mergeCell ref="E26:E27"/>
    <mergeCell ref="F26:F27"/>
    <mergeCell ref="H28:H29"/>
    <mergeCell ref="I28:I29"/>
    <mergeCell ref="J28:J29"/>
    <mergeCell ref="K28:K29"/>
    <mergeCell ref="L28:L29"/>
    <mergeCell ref="M28:M29"/>
    <mergeCell ref="A28:A29"/>
    <mergeCell ref="B28:B29"/>
    <mergeCell ref="C28:C29"/>
    <mergeCell ref="D28:D29"/>
    <mergeCell ref="E28:E29"/>
    <mergeCell ref="F28:F29"/>
    <mergeCell ref="H30:H31"/>
    <mergeCell ref="I30:I31"/>
    <mergeCell ref="J30:J31"/>
    <mergeCell ref="K30:K31"/>
    <mergeCell ref="L30:L31"/>
    <mergeCell ref="M30:M31"/>
    <mergeCell ref="A30:A31"/>
    <mergeCell ref="B30:B31"/>
    <mergeCell ref="C30:C31"/>
    <mergeCell ref="D30:D31"/>
    <mergeCell ref="E30:E31"/>
    <mergeCell ref="F30:F31"/>
    <mergeCell ref="H32:H33"/>
    <mergeCell ref="I32:I33"/>
    <mergeCell ref="J32:J33"/>
    <mergeCell ref="K32:K33"/>
    <mergeCell ref="L32:L33"/>
    <mergeCell ref="M32:M33"/>
    <mergeCell ref="A32:A33"/>
    <mergeCell ref="B32:B33"/>
    <mergeCell ref="C32:C33"/>
    <mergeCell ref="D32:D33"/>
    <mergeCell ref="E32:E33"/>
    <mergeCell ref="F32:F33"/>
    <mergeCell ref="H34:H35"/>
    <mergeCell ref="I34:I35"/>
    <mergeCell ref="J34:J35"/>
    <mergeCell ref="K34:K35"/>
    <mergeCell ref="L34:L35"/>
    <mergeCell ref="M34:M35"/>
    <mergeCell ref="A34:A35"/>
    <mergeCell ref="B34:B35"/>
    <mergeCell ref="C34:C35"/>
    <mergeCell ref="D34:D35"/>
    <mergeCell ref="E34:E35"/>
    <mergeCell ref="F34:F35"/>
    <mergeCell ref="H38:H39"/>
    <mergeCell ref="I38:I39"/>
    <mergeCell ref="J38:J39"/>
    <mergeCell ref="K38:K39"/>
    <mergeCell ref="L38:L39"/>
    <mergeCell ref="M38:M39"/>
    <mergeCell ref="A38:A39"/>
    <mergeCell ref="B38:B39"/>
    <mergeCell ref="D38:D39"/>
    <mergeCell ref="E38:E39"/>
    <mergeCell ref="F38:F39"/>
    <mergeCell ref="G38:G39"/>
    <mergeCell ref="H56:H57"/>
    <mergeCell ref="I56:I57"/>
    <mergeCell ref="J56:J57"/>
    <mergeCell ref="K56:K57"/>
    <mergeCell ref="L56:L57"/>
    <mergeCell ref="M56:M57"/>
    <mergeCell ref="A56:A57"/>
    <mergeCell ref="B56:B57"/>
    <mergeCell ref="C56:C57"/>
    <mergeCell ref="D56:D57"/>
    <mergeCell ref="E56:E57"/>
    <mergeCell ref="F56:F57"/>
    <mergeCell ref="H58:H59"/>
    <mergeCell ref="I58:I59"/>
    <mergeCell ref="J58:J59"/>
    <mergeCell ref="K58:K59"/>
    <mergeCell ref="L58:L59"/>
    <mergeCell ref="M58:M59"/>
    <mergeCell ref="A58:A59"/>
    <mergeCell ref="B58:B59"/>
    <mergeCell ref="C58:C59"/>
    <mergeCell ref="D58:D59"/>
    <mergeCell ref="E58:E59"/>
    <mergeCell ref="F58:F59"/>
    <mergeCell ref="H60:H61"/>
    <mergeCell ref="I60:I61"/>
    <mergeCell ref="J60:J61"/>
    <mergeCell ref="K60:K61"/>
    <mergeCell ref="L60:L61"/>
    <mergeCell ref="M60:M61"/>
    <mergeCell ref="A60:A61"/>
    <mergeCell ref="B60:B61"/>
    <mergeCell ref="C60:C61"/>
    <mergeCell ref="D60:D61"/>
    <mergeCell ref="E60:E61"/>
    <mergeCell ref="F60:F61"/>
    <mergeCell ref="H63:H64"/>
    <mergeCell ref="I63:I64"/>
    <mergeCell ref="J63:J64"/>
    <mergeCell ref="K63:K64"/>
    <mergeCell ref="L63:L64"/>
    <mergeCell ref="M63:M64"/>
    <mergeCell ref="A63:A64"/>
    <mergeCell ref="B63:B64"/>
    <mergeCell ref="D63:D64"/>
    <mergeCell ref="E63:E64"/>
    <mergeCell ref="F63:F64"/>
    <mergeCell ref="G63:G64"/>
  </mergeCells>
  <conditionalFormatting sqref="K6:K40">
    <cfRule type="cellIs" dxfId="8" priority="8" operator="notEqual">
      <formula>"UWAGA"</formula>
    </cfRule>
    <cfRule type="cellIs" dxfId="7" priority="9" operator="equal">
      <formula>"UWAGA"</formula>
    </cfRule>
  </conditionalFormatting>
  <conditionalFormatting sqref="L6:L40">
    <cfRule type="containsText" dxfId="6" priority="7" operator="containsText" text="ok">
      <formula>NOT(ISERROR(SEARCH("ok",L6)))</formula>
    </cfRule>
  </conditionalFormatting>
  <conditionalFormatting sqref="K56:K61">
    <cfRule type="cellIs" dxfId="5" priority="5" operator="notEqual">
      <formula>"UWAGA"</formula>
    </cfRule>
    <cfRule type="cellIs" dxfId="4" priority="6" operator="equal">
      <formula>"UWAGA"</formula>
    </cfRule>
  </conditionalFormatting>
  <conditionalFormatting sqref="L56:L61">
    <cfRule type="containsText" dxfId="3" priority="4" operator="containsText" text="ok">
      <formula>NOT(ISERROR(SEARCH("ok",L56)))</formula>
    </cfRule>
  </conditionalFormatting>
  <conditionalFormatting sqref="K62:K65">
    <cfRule type="cellIs" dxfId="2" priority="2" operator="notEqual">
      <formula>"UWAGA"</formula>
    </cfRule>
    <cfRule type="cellIs" dxfId="1" priority="3" operator="equal">
      <formula>"UWAGA"</formula>
    </cfRule>
  </conditionalFormatting>
  <conditionalFormatting sqref="L62:L65">
    <cfRule type="containsText" dxfId="0" priority="1" operator="containsText" text="ok">
      <formula>NOT(ISERROR(SEARCH("ok",L62)))</formula>
    </cfRule>
  </conditionalFormatting>
  <hyperlinks>
    <hyperlink ref="A1" location="SPIS!A1" display="SPIS" xr:uid="{2B1E44E0-4B24-4226-9C90-79E9B3BBEA51}"/>
  </hyperlinks>
  <pageMargins left="0.7" right="0.7" top="0.75" bottom="0.75" header="0.3" footer="0.3"/>
  <pageSetup paperSize="9" scale="7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9DD14-C5DD-4F9D-82D4-59769B4186D3}">
  <dimension ref="A2:N15"/>
  <sheetViews>
    <sheetView workbookViewId="0">
      <selection activeCell="H21" sqref="H21"/>
    </sheetView>
  </sheetViews>
  <sheetFormatPr defaultRowHeight="15" x14ac:dyDescent="0.25"/>
  <cols>
    <col min="1" max="1" width="3.7109375" customWidth="1"/>
    <col min="2" max="2" width="17.7109375" customWidth="1"/>
    <col min="3" max="3" width="9" customWidth="1"/>
    <col min="4" max="4" width="10.140625" bestFit="1" customWidth="1"/>
    <col min="5" max="5" width="10.5703125" customWidth="1"/>
    <col min="7" max="7" width="16.140625" customWidth="1"/>
    <col min="11" max="11" width="18.7109375" customWidth="1"/>
    <col min="12" max="12" width="14.7109375" customWidth="1"/>
    <col min="13" max="13" width="11.42578125" customWidth="1"/>
    <col min="14" max="14" width="18.140625" customWidth="1"/>
  </cols>
  <sheetData>
    <row r="2" spans="1:14" ht="15.75" thickBot="1" x14ac:dyDescent="0.3">
      <c r="A2" s="1" t="s">
        <v>245</v>
      </c>
    </row>
    <row r="3" spans="1:14" x14ac:dyDescent="0.25">
      <c r="A3" s="179" t="s">
        <v>0</v>
      </c>
      <c r="B3" s="179" t="s">
        <v>1</v>
      </c>
      <c r="C3" s="179" t="s">
        <v>2</v>
      </c>
      <c r="D3" s="179" t="s">
        <v>3</v>
      </c>
      <c r="E3" s="179" t="s">
        <v>19</v>
      </c>
      <c r="F3" s="179" t="s">
        <v>5</v>
      </c>
      <c r="G3" s="179" t="s">
        <v>6</v>
      </c>
      <c r="H3" s="179" t="s">
        <v>7</v>
      </c>
      <c r="I3" s="179" t="s">
        <v>8</v>
      </c>
      <c r="J3" s="2" t="s">
        <v>9</v>
      </c>
      <c r="K3" s="70" t="s">
        <v>100</v>
      </c>
      <c r="L3" s="114" t="s">
        <v>405</v>
      </c>
      <c r="M3" s="115" t="s">
        <v>407</v>
      </c>
      <c r="N3" s="116" t="s">
        <v>405</v>
      </c>
    </row>
    <row r="4" spans="1:14" ht="15.75" thickBot="1" x14ac:dyDescent="0.3">
      <c r="A4" s="180"/>
      <c r="B4" s="180"/>
      <c r="C4" s="180"/>
      <c r="D4" s="180"/>
      <c r="E4" s="180"/>
      <c r="F4" s="180"/>
      <c r="G4" s="180"/>
      <c r="H4" s="180"/>
      <c r="I4" s="180"/>
      <c r="J4" s="3" t="s">
        <v>10</v>
      </c>
      <c r="K4" s="71" t="s">
        <v>101</v>
      </c>
      <c r="L4" s="117" t="s">
        <v>406</v>
      </c>
      <c r="M4" s="118"/>
      <c r="N4" s="119" t="s">
        <v>408</v>
      </c>
    </row>
    <row r="5" spans="1:14" ht="24.75" thickBot="1" x14ac:dyDescent="0.3">
      <c r="A5" s="4">
        <v>1</v>
      </c>
      <c r="B5" s="5" t="s">
        <v>246</v>
      </c>
      <c r="C5" s="5" t="s">
        <v>247</v>
      </c>
      <c r="D5" s="5" t="s">
        <v>98</v>
      </c>
      <c r="E5" s="4">
        <v>2303726</v>
      </c>
      <c r="F5" s="4">
        <v>2014</v>
      </c>
      <c r="G5" s="5" t="s">
        <v>99</v>
      </c>
      <c r="H5" s="4">
        <v>908</v>
      </c>
      <c r="I5" s="4">
        <v>1</v>
      </c>
      <c r="J5" s="49">
        <v>44805</v>
      </c>
      <c r="K5" s="90"/>
      <c r="L5" s="93"/>
      <c r="M5" s="99"/>
      <c r="N5" s="94"/>
    </row>
    <row r="6" spans="1:14" ht="24.75" thickBot="1" x14ac:dyDescent="0.3">
      <c r="A6" s="8">
        <v>2</v>
      </c>
      <c r="B6" s="5" t="s">
        <v>246</v>
      </c>
      <c r="C6" s="5" t="s">
        <v>248</v>
      </c>
      <c r="D6" s="5" t="s">
        <v>98</v>
      </c>
      <c r="E6" s="4">
        <v>2701680</v>
      </c>
      <c r="F6" s="4">
        <v>2007</v>
      </c>
      <c r="G6" s="5" t="s">
        <v>99</v>
      </c>
      <c r="H6" s="4">
        <v>633</v>
      </c>
      <c r="I6" s="4">
        <v>1</v>
      </c>
      <c r="J6" s="49">
        <v>44713</v>
      </c>
      <c r="K6" s="122"/>
      <c r="L6" s="93"/>
      <c r="M6" s="99"/>
      <c r="N6" s="94"/>
    </row>
    <row r="7" spans="1:14" ht="24.75" thickBot="1" x14ac:dyDescent="0.3">
      <c r="A7" s="8">
        <v>3</v>
      </c>
      <c r="B7" s="5" t="s">
        <v>249</v>
      </c>
      <c r="C7" s="5" t="s">
        <v>250</v>
      </c>
      <c r="D7" s="5" t="s">
        <v>98</v>
      </c>
      <c r="E7" s="4">
        <v>1405870</v>
      </c>
      <c r="F7" s="4">
        <v>1994</v>
      </c>
      <c r="G7" s="5" t="s">
        <v>99</v>
      </c>
      <c r="H7" s="4">
        <v>206</v>
      </c>
      <c r="I7" s="4">
        <v>1</v>
      </c>
      <c r="J7" s="49">
        <v>44805</v>
      </c>
      <c r="K7" s="122"/>
      <c r="L7" s="93"/>
      <c r="M7" s="99"/>
      <c r="N7" s="94"/>
    </row>
    <row r="8" spans="1:14" ht="24.75" thickBot="1" x14ac:dyDescent="0.3">
      <c r="A8" s="8">
        <v>4</v>
      </c>
      <c r="B8" s="5" t="s">
        <v>251</v>
      </c>
      <c r="C8" s="5" t="s">
        <v>252</v>
      </c>
      <c r="D8" s="5" t="s">
        <v>98</v>
      </c>
      <c r="E8" s="4">
        <v>7710750</v>
      </c>
      <c r="F8" s="4">
        <v>2007</v>
      </c>
      <c r="G8" s="5" t="s">
        <v>99</v>
      </c>
      <c r="H8" s="4">
        <v>632</v>
      </c>
      <c r="I8" s="4">
        <v>1</v>
      </c>
      <c r="J8" s="49">
        <v>44805</v>
      </c>
      <c r="K8" s="122"/>
      <c r="L8" s="93"/>
      <c r="M8" s="99"/>
      <c r="N8" s="94"/>
    </row>
    <row r="9" spans="1:14" ht="24.75" thickBot="1" x14ac:dyDescent="0.3">
      <c r="A9" s="8">
        <v>5</v>
      </c>
      <c r="B9" s="5" t="s">
        <v>253</v>
      </c>
      <c r="C9" s="5" t="s">
        <v>254</v>
      </c>
      <c r="D9" s="5" t="s">
        <v>98</v>
      </c>
      <c r="E9" s="4">
        <v>7700608</v>
      </c>
      <c r="F9" s="4">
        <v>2007</v>
      </c>
      <c r="G9" s="5" t="s">
        <v>99</v>
      </c>
      <c r="H9" s="4">
        <v>631</v>
      </c>
      <c r="I9" s="4">
        <v>1</v>
      </c>
      <c r="J9" s="49">
        <v>44805</v>
      </c>
      <c r="K9" s="125"/>
      <c r="L9" s="92"/>
      <c r="M9" s="98"/>
      <c r="N9" s="80"/>
    </row>
    <row r="10" spans="1:14" x14ac:dyDescent="0.25">
      <c r="A10" s="39"/>
    </row>
    <row r="11" spans="1:14" x14ac:dyDescent="0.25">
      <c r="K11" t="s">
        <v>412</v>
      </c>
    </row>
    <row r="13" spans="1:14" x14ac:dyDescent="0.25">
      <c r="K13" t="s">
        <v>413</v>
      </c>
    </row>
    <row r="15" spans="1:14" x14ac:dyDescent="0.25">
      <c r="K15" t="s">
        <v>414</v>
      </c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D2665-AAF0-41FD-BAF3-461334CC724F}">
  <dimension ref="A2:N14"/>
  <sheetViews>
    <sheetView workbookViewId="0">
      <selection activeCell="J20" sqref="J20"/>
    </sheetView>
  </sheetViews>
  <sheetFormatPr defaultRowHeight="15" x14ac:dyDescent="0.25"/>
  <cols>
    <col min="1" max="1" width="3.5703125" customWidth="1"/>
    <col min="2" max="2" width="14.7109375" customWidth="1"/>
    <col min="3" max="3" width="12.5703125" customWidth="1"/>
    <col min="4" max="4" width="13.7109375" bestFit="1" customWidth="1"/>
    <col min="7" max="7" width="14.85546875" customWidth="1"/>
    <col min="8" max="8" width="8" customWidth="1"/>
    <col min="9" max="9" width="9.28515625" customWidth="1"/>
    <col min="10" max="10" width="12.5703125" customWidth="1"/>
    <col min="11" max="11" width="13.42578125" customWidth="1"/>
    <col min="12" max="12" width="12.42578125" customWidth="1"/>
    <col min="14" max="14" width="14.140625" customWidth="1"/>
  </cols>
  <sheetData>
    <row r="2" spans="1:14" ht="15.75" thickBot="1" x14ac:dyDescent="0.3">
      <c r="A2" s="1" t="s">
        <v>256</v>
      </c>
    </row>
    <row r="3" spans="1:14" x14ac:dyDescent="0.25">
      <c r="A3" s="210" t="s">
        <v>135</v>
      </c>
      <c r="B3" s="210" t="s">
        <v>136</v>
      </c>
      <c r="C3" s="210" t="s">
        <v>2</v>
      </c>
      <c r="D3" s="210" t="s">
        <v>3</v>
      </c>
      <c r="E3" s="210" t="s">
        <v>4</v>
      </c>
      <c r="F3" s="210" t="s">
        <v>5</v>
      </c>
      <c r="G3" s="236" t="s">
        <v>137</v>
      </c>
      <c r="H3" s="210" t="s">
        <v>7</v>
      </c>
      <c r="I3" s="212" t="s">
        <v>8</v>
      </c>
      <c r="J3" s="2" t="s">
        <v>9</v>
      </c>
      <c r="K3" s="70" t="s">
        <v>100</v>
      </c>
      <c r="L3" s="114" t="s">
        <v>405</v>
      </c>
      <c r="M3" s="115" t="s">
        <v>407</v>
      </c>
      <c r="N3" s="116" t="s">
        <v>405</v>
      </c>
    </row>
    <row r="4" spans="1:14" ht="27" customHeight="1" thickBot="1" x14ac:dyDescent="0.3">
      <c r="A4" s="211"/>
      <c r="B4" s="211"/>
      <c r="C4" s="211"/>
      <c r="D4" s="211"/>
      <c r="E4" s="211"/>
      <c r="F4" s="211"/>
      <c r="G4" s="237"/>
      <c r="H4" s="211"/>
      <c r="I4" s="213"/>
      <c r="J4" s="3" t="s">
        <v>10</v>
      </c>
      <c r="K4" s="71" t="s">
        <v>101</v>
      </c>
      <c r="L4" s="117" t="s">
        <v>406</v>
      </c>
      <c r="M4" s="118"/>
      <c r="N4" s="119" t="s">
        <v>408</v>
      </c>
    </row>
    <row r="5" spans="1:14" ht="24.75" thickBot="1" x14ac:dyDescent="0.3">
      <c r="A5" s="4">
        <v>1</v>
      </c>
      <c r="B5" s="5" t="s">
        <v>257</v>
      </c>
      <c r="C5" s="5" t="s">
        <v>258</v>
      </c>
      <c r="D5" s="5" t="s">
        <v>259</v>
      </c>
      <c r="E5" s="4">
        <v>213101697</v>
      </c>
      <c r="F5" s="4">
        <v>2013</v>
      </c>
      <c r="G5" s="5" t="s">
        <v>260</v>
      </c>
      <c r="H5" s="4">
        <v>890</v>
      </c>
      <c r="I5" s="4">
        <v>1</v>
      </c>
      <c r="J5" s="49">
        <v>44866</v>
      </c>
      <c r="K5" s="4"/>
      <c r="L5" s="93"/>
      <c r="M5" s="99"/>
      <c r="N5" s="94"/>
    </row>
    <row r="6" spans="1:14" x14ac:dyDescent="0.25">
      <c r="A6" s="232">
        <v>2</v>
      </c>
      <c r="B6" s="238" t="s">
        <v>261</v>
      </c>
      <c r="C6" s="232" t="s">
        <v>258</v>
      </c>
      <c r="D6" s="232" t="s">
        <v>262</v>
      </c>
      <c r="E6" s="232">
        <v>20111141</v>
      </c>
      <c r="F6" s="232">
        <v>2001</v>
      </c>
      <c r="G6" s="9" t="s">
        <v>18</v>
      </c>
      <c r="H6" s="232"/>
      <c r="I6" s="232">
        <v>1</v>
      </c>
      <c r="J6" s="175">
        <v>44743</v>
      </c>
      <c r="K6" s="234"/>
      <c r="L6" s="81"/>
      <c r="M6" s="97"/>
      <c r="N6" s="79"/>
    </row>
    <row r="7" spans="1:14" ht="15.75" thickBot="1" x14ac:dyDescent="0.3">
      <c r="A7" s="233"/>
      <c r="B7" s="239"/>
      <c r="C7" s="233"/>
      <c r="D7" s="233"/>
      <c r="E7" s="233"/>
      <c r="F7" s="233"/>
      <c r="G7" s="5" t="s">
        <v>263</v>
      </c>
      <c r="H7" s="233"/>
      <c r="I7" s="233"/>
      <c r="J7" s="176"/>
      <c r="K7" s="235"/>
      <c r="L7" s="92"/>
      <c r="M7" s="98"/>
      <c r="N7" s="80"/>
    </row>
    <row r="10" spans="1:14" x14ac:dyDescent="0.25">
      <c r="J10" t="s">
        <v>412</v>
      </c>
    </row>
    <row r="12" spans="1:14" x14ac:dyDescent="0.25">
      <c r="J12" t="s">
        <v>413</v>
      </c>
    </row>
    <row r="14" spans="1:14" x14ac:dyDescent="0.25">
      <c r="J14" t="s">
        <v>414</v>
      </c>
    </row>
  </sheetData>
  <mergeCells count="19">
    <mergeCell ref="F6:F7"/>
    <mergeCell ref="H6:H7"/>
    <mergeCell ref="A3:A4"/>
    <mergeCell ref="B3:B4"/>
    <mergeCell ref="C3:C4"/>
    <mergeCell ref="D3:D4"/>
    <mergeCell ref="E3:E4"/>
    <mergeCell ref="F3:F4"/>
    <mergeCell ref="A6:A7"/>
    <mergeCell ref="B6:B7"/>
    <mergeCell ref="C6:C7"/>
    <mergeCell ref="D6:D7"/>
    <mergeCell ref="E6:E7"/>
    <mergeCell ref="I6:I7"/>
    <mergeCell ref="J6:J7"/>
    <mergeCell ref="K6:K7"/>
    <mergeCell ref="G3:G4"/>
    <mergeCell ref="H3:H4"/>
    <mergeCell ref="I3:I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FAF56-3A0F-44E5-AE74-46F6F0B90DE4}">
  <sheetPr>
    <pageSetUpPr fitToPage="1"/>
  </sheetPr>
  <dimension ref="A2:N115"/>
  <sheetViews>
    <sheetView tabSelected="1" zoomScale="85" zoomScaleNormal="85" workbookViewId="0">
      <pane ySplit="4" topLeftCell="A5" activePane="bottomLeft" state="frozen"/>
      <selection pane="bottomLeft" activeCell="O17" sqref="O17"/>
    </sheetView>
  </sheetViews>
  <sheetFormatPr defaultRowHeight="15" x14ac:dyDescent="0.25"/>
  <cols>
    <col min="1" max="1" width="3.85546875" customWidth="1"/>
    <col min="2" max="2" width="23.5703125" customWidth="1"/>
    <col min="3" max="3" width="18.28515625" customWidth="1"/>
    <col min="4" max="4" width="13.7109375" customWidth="1"/>
    <col min="5" max="5" width="16" customWidth="1"/>
    <col min="6" max="6" width="11.7109375" customWidth="1"/>
    <col min="7" max="7" width="19" customWidth="1"/>
    <col min="8" max="8" width="10" customWidth="1"/>
    <col min="11" max="11" width="16" customWidth="1"/>
    <col min="12" max="12" width="15.28515625" customWidth="1"/>
    <col min="13" max="13" width="12.7109375" customWidth="1"/>
    <col min="14" max="14" width="16.42578125" customWidth="1"/>
  </cols>
  <sheetData>
    <row r="2" spans="1:14" ht="19.5" thickBot="1" x14ac:dyDescent="0.35">
      <c r="A2" s="132" t="s">
        <v>415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x14ac:dyDescent="0.25">
      <c r="A3" s="210" t="s">
        <v>135</v>
      </c>
      <c r="B3" s="210" t="s">
        <v>136</v>
      </c>
      <c r="C3" s="210" t="s">
        <v>2</v>
      </c>
      <c r="D3" s="210" t="s">
        <v>3</v>
      </c>
      <c r="E3" s="210" t="s">
        <v>4</v>
      </c>
      <c r="F3" s="210" t="s">
        <v>5</v>
      </c>
      <c r="G3" s="236" t="s">
        <v>137</v>
      </c>
      <c r="H3" s="210" t="s">
        <v>7</v>
      </c>
      <c r="I3" s="210" t="s">
        <v>8</v>
      </c>
      <c r="J3" s="270" t="s">
        <v>265</v>
      </c>
      <c r="K3" s="134" t="s">
        <v>100</v>
      </c>
      <c r="L3" s="135" t="s">
        <v>405</v>
      </c>
      <c r="M3" s="136" t="s">
        <v>407</v>
      </c>
      <c r="N3" s="137" t="s">
        <v>405</v>
      </c>
    </row>
    <row r="4" spans="1:14" ht="36.75" customHeight="1" thickBot="1" x14ac:dyDescent="0.3">
      <c r="A4" s="211"/>
      <c r="B4" s="211"/>
      <c r="C4" s="211"/>
      <c r="D4" s="211"/>
      <c r="E4" s="211"/>
      <c r="F4" s="211"/>
      <c r="G4" s="237"/>
      <c r="H4" s="211"/>
      <c r="I4" s="211"/>
      <c r="J4" s="271"/>
      <c r="K4" s="138" t="s">
        <v>101</v>
      </c>
      <c r="L4" s="139" t="s">
        <v>406</v>
      </c>
      <c r="M4" s="140"/>
      <c r="N4" s="141" t="s">
        <v>408</v>
      </c>
    </row>
    <row r="5" spans="1:14" ht="26.25" thickBot="1" x14ac:dyDescent="0.3">
      <c r="A5" s="142">
        <v>1</v>
      </c>
      <c r="B5" s="12" t="s">
        <v>267</v>
      </c>
      <c r="C5" s="105" t="s">
        <v>268</v>
      </c>
      <c r="D5" s="12" t="s">
        <v>269</v>
      </c>
      <c r="E5" s="142" t="s">
        <v>270</v>
      </c>
      <c r="F5" s="142">
        <v>2014</v>
      </c>
      <c r="G5" s="143" t="s">
        <v>13</v>
      </c>
      <c r="H5" s="105">
        <v>1110</v>
      </c>
      <c r="I5" s="105">
        <v>1</v>
      </c>
      <c r="J5" s="144">
        <v>44774</v>
      </c>
      <c r="K5" s="145"/>
      <c r="L5" s="146"/>
      <c r="M5" s="147"/>
      <c r="N5" s="148"/>
    </row>
    <row r="6" spans="1:14" ht="26.25" thickBot="1" x14ac:dyDescent="0.3">
      <c r="A6" s="142">
        <v>2</v>
      </c>
      <c r="B6" s="12" t="s">
        <v>267</v>
      </c>
      <c r="C6" s="105" t="s">
        <v>268</v>
      </c>
      <c r="D6" s="12" t="s">
        <v>269</v>
      </c>
      <c r="E6" s="142" t="s">
        <v>271</v>
      </c>
      <c r="F6" s="142">
        <v>2014</v>
      </c>
      <c r="G6" s="143" t="s">
        <v>13</v>
      </c>
      <c r="H6" s="105">
        <v>1111</v>
      </c>
      <c r="I6" s="105">
        <v>1</v>
      </c>
      <c r="J6" s="144">
        <v>44774</v>
      </c>
      <c r="K6" s="126"/>
      <c r="L6" s="146"/>
      <c r="M6" s="147"/>
      <c r="N6" s="148"/>
    </row>
    <row r="7" spans="1:14" ht="39" thickBot="1" x14ac:dyDescent="0.3">
      <c r="A7" s="105">
        <v>3</v>
      </c>
      <c r="B7" s="12" t="s">
        <v>272</v>
      </c>
      <c r="C7" s="105" t="s">
        <v>273</v>
      </c>
      <c r="D7" s="12" t="s">
        <v>274</v>
      </c>
      <c r="E7" s="105" t="s">
        <v>275</v>
      </c>
      <c r="F7" s="105" t="s">
        <v>30</v>
      </c>
      <c r="G7" s="12" t="s">
        <v>102</v>
      </c>
      <c r="H7" s="105">
        <v>228</v>
      </c>
      <c r="I7" s="105">
        <v>1</v>
      </c>
      <c r="J7" s="144">
        <v>44866</v>
      </c>
      <c r="K7" s="126"/>
      <c r="L7" s="146"/>
      <c r="M7" s="147"/>
      <c r="N7" s="148"/>
    </row>
    <row r="8" spans="1:14" x14ac:dyDescent="0.25">
      <c r="A8" s="199">
        <v>6</v>
      </c>
      <c r="B8" s="257" t="s">
        <v>277</v>
      </c>
      <c r="C8" s="104" t="s">
        <v>278</v>
      </c>
      <c r="D8" s="257" t="s">
        <v>276</v>
      </c>
      <c r="E8" s="104">
        <v>419030</v>
      </c>
      <c r="F8" s="199">
        <v>2003</v>
      </c>
      <c r="G8" s="30" t="s">
        <v>37</v>
      </c>
      <c r="H8" s="272"/>
      <c r="I8" s="199">
        <v>1</v>
      </c>
      <c r="J8" s="263">
        <v>44713</v>
      </c>
      <c r="K8" s="240"/>
      <c r="L8" s="149"/>
      <c r="M8" s="150"/>
      <c r="N8" s="151"/>
    </row>
    <row r="9" spans="1:14" ht="26.25" thickBot="1" x14ac:dyDescent="0.3">
      <c r="A9" s="201"/>
      <c r="B9" s="258"/>
      <c r="C9" s="105" t="s">
        <v>279</v>
      </c>
      <c r="D9" s="258"/>
      <c r="E9" s="105" t="s">
        <v>280</v>
      </c>
      <c r="F9" s="201"/>
      <c r="G9" s="12" t="s">
        <v>281</v>
      </c>
      <c r="H9" s="273"/>
      <c r="I9" s="201"/>
      <c r="J9" s="264"/>
      <c r="K9" s="242"/>
      <c r="L9" s="152"/>
      <c r="M9" s="153"/>
      <c r="N9" s="154"/>
    </row>
    <row r="10" spans="1:14" ht="26.25" thickBot="1" x14ac:dyDescent="0.3">
      <c r="A10" s="105">
        <v>7</v>
      </c>
      <c r="B10" s="12" t="s">
        <v>282</v>
      </c>
      <c r="C10" s="105" t="s">
        <v>283</v>
      </c>
      <c r="D10" s="12" t="s">
        <v>255</v>
      </c>
      <c r="E10" s="105" t="s">
        <v>284</v>
      </c>
      <c r="F10" s="105">
        <v>2013</v>
      </c>
      <c r="G10" s="12" t="s">
        <v>97</v>
      </c>
      <c r="H10" s="105">
        <v>777</v>
      </c>
      <c r="I10" s="105">
        <v>1</v>
      </c>
      <c r="J10" s="144">
        <v>44896</v>
      </c>
      <c r="K10" s="126"/>
      <c r="L10" s="146"/>
      <c r="M10" s="147"/>
      <c r="N10" s="148"/>
    </row>
    <row r="11" spans="1:14" x14ac:dyDescent="0.25">
      <c r="A11" s="199">
        <v>8</v>
      </c>
      <c r="B11" s="257" t="s">
        <v>285</v>
      </c>
      <c r="C11" s="104" t="s">
        <v>286</v>
      </c>
      <c r="D11" s="257" t="s">
        <v>288</v>
      </c>
      <c r="E11" s="199"/>
      <c r="F11" s="199">
        <v>2019</v>
      </c>
      <c r="G11" s="30" t="s">
        <v>164</v>
      </c>
      <c r="H11" s="199"/>
      <c r="I11" s="199">
        <v>1</v>
      </c>
      <c r="J11" s="243">
        <v>44682</v>
      </c>
      <c r="K11" s="240"/>
      <c r="L11" s="149"/>
      <c r="M11" s="150"/>
      <c r="N11" s="151"/>
    </row>
    <row r="12" spans="1:14" ht="15.75" thickBot="1" x14ac:dyDescent="0.3">
      <c r="A12" s="201"/>
      <c r="B12" s="258"/>
      <c r="C12" s="105" t="s">
        <v>287</v>
      </c>
      <c r="D12" s="258"/>
      <c r="E12" s="201"/>
      <c r="F12" s="201"/>
      <c r="G12" s="12" t="s">
        <v>289</v>
      </c>
      <c r="H12" s="201"/>
      <c r="I12" s="201"/>
      <c r="J12" s="244"/>
      <c r="K12" s="242"/>
      <c r="L12" s="152"/>
      <c r="M12" s="153"/>
      <c r="N12" s="154"/>
    </row>
    <row r="13" spans="1:14" ht="29.25" customHeight="1" thickBot="1" x14ac:dyDescent="0.3">
      <c r="A13" s="105">
        <v>9</v>
      </c>
      <c r="B13" s="12" t="s">
        <v>290</v>
      </c>
      <c r="C13" s="105" t="s">
        <v>291</v>
      </c>
      <c r="D13" s="12"/>
      <c r="E13" s="105">
        <v>80</v>
      </c>
      <c r="F13" s="105">
        <v>2019</v>
      </c>
      <c r="G13" s="12" t="s">
        <v>292</v>
      </c>
      <c r="H13" s="105"/>
      <c r="I13" s="105">
        <v>1</v>
      </c>
      <c r="J13" s="144">
        <v>44805</v>
      </c>
      <c r="K13" s="126"/>
      <c r="L13" s="146"/>
      <c r="M13" s="147"/>
      <c r="N13" s="148"/>
    </row>
    <row r="14" spans="1:14" x14ac:dyDescent="0.25">
      <c r="A14" s="199">
        <v>10</v>
      </c>
      <c r="B14" s="257" t="s">
        <v>293</v>
      </c>
      <c r="C14" s="104" t="s">
        <v>294</v>
      </c>
      <c r="D14" s="257" t="s">
        <v>295</v>
      </c>
      <c r="E14" s="199">
        <v>5320</v>
      </c>
      <c r="F14" s="199" t="s">
        <v>30</v>
      </c>
      <c r="G14" s="30" t="s">
        <v>58</v>
      </c>
      <c r="H14" s="199"/>
      <c r="I14" s="199">
        <v>1</v>
      </c>
      <c r="J14" s="243">
        <v>44866</v>
      </c>
      <c r="K14" s="240"/>
      <c r="L14" s="149"/>
      <c r="M14" s="150"/>
      <c r="N14" s="151"/>
    </row>
    <row r="15" spans="1:14" ht="15.75" thickBot="1" x14ac:dyDescent="0.3">
      <c r="A15" s="201"/>
      <c r="B15" s="258"/>
      <c r="C15" s="105">
        <v>90403</v>
      </c>
      <c r="D15" s="258"/>
      <c r="E15" s="201"/>
      <c r="F15" s="201"/>
      <c r="G15" s="12" t="s">
        <v>15</v>
      </c>
      <c r="H15" s="201"/>
      <c r="I15" s="201"/>
      <c r="J15" s="244"/>
      <c r="K15" s="242"/>
      <c r="L15" s="152"/>
      <c r="M15" s="153"/>
      <c r="N15" s="154"/>
    </row>
    <row r="16" spans="1:14" x14ac:dyDescent="0.25">
      <c r="A16" s="199">
        <v>11</v>
      </c>
      <c r="B16" s="30" t="s">
        <v>296</v>
      </c>
      <c r="C16" s="199" t="s">
        <v>298</v>
      </c>
      <c r="D16" s="257" t="s">
        <v>299</v>
      </c>
      <c r="E16" s="199">
        <v>605830711</v>
      </c>
      <c r="F16" s="199">
        <v>2007</v>
      </c>
      <c r="G16" s="257" t="s">
        <v>102</v>
      </c>
      <c r="H16" s="199">
        <v>702</v>
      </c>
      <c r="I16" s="199">
        <v>1</v>
      </c>
      <c r="J16" s="243">
        <v>44866</v>
      </c>
      <c r="K16" s="240"/>
      <c r="L16" s="149"/>
      <c r="M16" s="150"/>
      <c r="N16" s="151"/>
    </row>
    <row r="17" spans="1:14" ht="39" thickBot="1" x14ac:dyDescent="0.3">
      <c r="A17" s="201"/>
      <c r="B17" s="12" t="s">
        <v>297</v>
      </c>
      <c r="C17" s="201"/>
      <c r="D17" s="258"/>
      <c r="E17" s="201"/>
      <c r="F17" s="201"/>
      <c r="G17" s="258"/>
      <c r="H17" s="201"/>
      <c r="I17" s="201"/>
      <c r="J17" s="244"/>
      <c r="K17" s="242"/>
      <c r="L17" s="152"/>
      <c r="M17" s="153"/>
      <c r="N17" s="154"/>
    </row>
    <row r="18" spans="1:14" x14ac:dyDescent="0.25">
      <c r="A18" s="245">
        <v>12</v>
      </c>
      <c r="B18" s="257" t="s">
        <v>300</v>
      </c>
      <c r="C18" s="199" t="s">
        <v>301</v>
      </c>
      <c r="D18" s="257" t="s">
        <v>302</v>
      </c>
      <c r="E18" s="199">
        <v>249859</v>
      </c>
      <c r="F18" s="199">
        <v>2019</v>
      </c>
      <c r="G18" s="199" t="s">
        <v>13</v>
      </c>
      <c r="H18" s="104" t="s">
        <v>131</v>
      </c>
      <c r="I18" s="199">
        <v>1</v>
      </c>
      <c r="J18" s="243">
        <v>44774</v>
      </c>
      <c r="K18" s="240"/>
      <c r="L18" s="149"/>
      <c r="M18" s="150"/>
      <c r="N18" s="151"/>
    </row>
    <row r="19" spans="1:14" ht="15.75" thickBot="1" x14ac:dyDescent="0.3">
      <c r="A19" s="247"/>
      <c r="B19" s="258"/>
      <c r="C19" s="201"/>
      <c r="D19" s="258"/>
      <c r="E19" s="201"/>
      <c r="F19" s="201"/>
      <c r="G19" s="201"/>
      <c r="H19" s="105" t="s">
        <v>303</v>
      </c>
      <c r="I19" s="201"/>
      <c r="J19" s="244"/>
      <c r="K19" s="242"/>
      <c r="L19" s="152"/>
      <c r="M19" s="153"/>
      <c r="N19" s="154"/>
    </row>
    <row r="20" spans="1:14" ht="36.75" customHeight="1" thickBot="1" x14ac:dyDescent="0.3">
      <c r="A20" s="105">
        <v>13</v>
      </c>
      <c r="B20" s="12" t="s">
        <v>304</v>
      </c>
      <c r="C20" s="105" t="s">
        <v>305</v>
      </c>
      <c r="D20" s="12" t="s">
        <v>306</v>
      </c>
      <c r="E20" s="105">
        <v>57512813</v>
      </c>
      <c r="F20" s="105">
        <v>2004</v>
      </c>
      <c r="G20" s="12" t="s">
        <v>20</v>
      </c>
      <c r="H20" s="105">
        <v>473</v>
      </c>
      <c r="I20" s="105">
        <v>1</v>
      </c>
      <c r="J20" s="144">
        <v>44866</v>
      </c>
      <c r="K20" s="126"/>
      <c r="L20" s="146"/>
      <c r="M20" s="147"/>
      <c r="N20" s="148"/>
    </row>
    <row r="21" spans="1:14" x14ac:dyDescent="0.25">
      <c r="A21" s="199">
        <v>15</v>
      </c>
      <c r="B21" s="257" t="s">
        <v>307</v>
      </c>
      <c r="C21" s="199" t="s">
        <v>308</v>
      </c>
      <c r="D21" s="30" t="s">
        <v>309</v>
      </c>
      <c r="E21" s="104">
        <v>-93156</v>
      </c>
      <c r="F21" s="199">
        <v>2006</v>
      </c>
      <c r="G21" s="155" t="s">
        <v>416</v>
      </c>
      <c r="H21" s="199"/>
      <c r="I21" s="199">
        <v>1</v>
      </c>
      <c r="J21" s="243">
        <v>44805</v>
      </c>
      <c r="K21" s="267"/>
      <c r="L21" s="156"/>
      <c r="M21" s="157"/>
      <c r="N21" s="158"/>
    </row>
    <row r="22" spans="1:14" ht="25.5" x14ac:dyDescent="0.25">
      <c r="A22" s="200"/>
      <c r="B22" s="260"/>
      <c r="C22" s="200"/>
      <c r="D22" s="30" t="s">
        <v>310</v>
      </c>
      <c r="E22" s="104" t="s">
        <v>312</v>
      </c>
      <c r="F22" s="200"/>
      <c r="G22" s="30" t="s">
        <v>60</v>
      </c>
      <c r="H22" s="200"/>
      <c r="I22" s="200"/>
      <c r="J22" s="254"/>
      <c r="K22" s="268"/>
      <c r="L22" s="156"/>
      <c r="M22" s="157"/>
      <c r="N22" s="158"/>
    </row>
    <row r="23" spans="1:14" x14ac:dyDescent="0.25">
      <c r="A23" s="201"/>
      <c r="B23" s="258"/>
      <c r="C23" s="201"/>
      <c r="D23" s="12" t="s">
        <v>311</v>
      </c>
      <c r="E23" s="159"/>
      <c r="F23" s="201"/>
      <c r="G23" s="160"/>
      <c r="H23" s="201"/>
      <c r="I23" s="201"/>
      <c r="J23" s="244"/>
      <c r="K23" s="269"/>
      <c r="L23" s="156"/>
      <c r="M23" s="157"/>
      <c r="N23" s="158"/>
    </row>
    <row r="24" spans="1:14" ht="30" customHeight="1" thickBot="1" x14ac:dyDescent="0.3">
      <c r="A24" s="105">
        <v>16</v>
      </c>
      <c r="B24" s="12" t="s">
        <v>313</v>
      </c>
      <c r="C24" s="105" t="s">
        <v>314</v>
      </c>
      <c r="D24" s="12" t="s">
        <v>264</v>
      </c>
      <c r="E24" s="105">
        <v>1678049</v>
      </c>
      <c r="F24" s="105">
        <v>2017</v>
      </c>
      <c r="G24" s="12" t="s">
        <v>96</v>
      </c>
      <c r="H24" s="105" t="s">
        <v>12</v>
      </c>
      <c r="I24" s="105">
        <v>1</v>
      </c>
      <c r="J24" s="144">
        <v>44774</v>
      </c>
      <c r="K24" s="126"/>
      <c r="L24" s="146"/>
      <c r="M24" s="147"/>
      <c r="N24" s="148"/>
    </row>
    <row r="25" spans="1:14" x14ac:dyDescent="0.25">
      <c r="A25" s="200">
        <v>17</v>
      </c>
      <c r="B25" s="31" t="s">
        <v>315</v>
      </c>
      <c r="C25" s="249" t="s">
        <v>317</v>
      </c>
      <c r="D25" s="259" t="s">
        <v>318</v>
      </c>
      <c r="E25" s="249" t="s">
        <v>319</v>
      </c>
      <c r="F25" s="249">
        <v>2013</v>
      </c>
      <c r="G25" s="260" t="s">
        <v>13</v>
      </c>
      <c r="H25" s="249">
        <v>1120</v>
      </c>
      <c r="I25" s="249">
        <v>1</v>
      </c>
      <c r="J25" s="254">
        <v>44774</v>
      </c>
      <c r="K25" s="241"/>
      <c r="L25" s="149"/>
      <c r="M25" s="150"/>
      <c r="N25" s="151"/>
    </row>
    <row r="26" spans="1:14" ht="15.75" thickBot="1" x14ac:dyDescent="0.3">
      <c r="A26" s="201"/>
      <c r="B26" s="32" t="s">
        <v>316</v>
      </c>
      <c r="C26" s="250"/>
      <c r="D26" s="256"/>
      <c r="E26" s="250"/>
      <c r="F26" s="250"/>
      <c r="G26" s="258"/>
      <c r="H26" s="250"/>
      <c r="I26" s="250"/>
      <c r="J26" s="244"/>
      <c r="K26" s="242"/>
      <c r="L26" s="152"/>
      <c r="M26" s="153"/>
      <c r="N26" s="154"/>
    </row>
    <row r="27" spans="1:14" x14ac:dyDescent="0.25">
      <c r="A27" s="199">
        <v>18</v>
      </c>
      <c r="B27" s="31" t="s">
        <v>315</v>
      </c>
      <c r="C27" s="248" t="s">
        <v>317</v>
      </c>
      <c r="D27" s="255" t="s">
        <v>318</v>
      </c>
      <c r="E27" s="248" t="s">
        <v>320</v>
      </c>
      <c r="F27" s="248">
        <v>2013</v>
      </c>
      <c r="G27" s="257" t="s">
        <v>13</v>
      </c>
      <c r="H27" s="261">
        <v>1121</v>
      </c>
      <c r="I27" s="261">
        <v>1</v>
      </c>
      <c r="J27" s="263">
        <v>44805</v>
      </c>
      <c r="K27" s="240"/>
      <c r="L27" s="149"/>
      <c r="M27" s="150"/>
      <c r="N27" s="151"/>
    </row>
    <row r="28" spans="1:14" ht="15.75" thickBot="1" x14ac:dyDescent="0.3">
      <c r="A28" s="201"/>
      <c r="B28" s="32" t="s">
        <v>316</v>
      </c>
      <c r="C28" s="250"/>
      <c r="D28" s="256"/>
      <c r="E28" s="250"/>
      <c r="F28" s="250"/>
      <c r="G28" s="258"/>
      <c r="H28" s="262"/>
      <c r="I28" s="262"/>
      <c r="J28" s="264"/>
      <c r="K28" s="242"/>
      <c r="L28" s="152"/>
      <c r="M28" s="153"/>
      <c r="N28" s="154"/>
    </row>
    <row r="29" spans="1:14" x14ac:dyDescent="0.25">
      <c r="A29" s="245">
        <v>19</v>
      </c>
      <c r="B29" s="255" t="s">
        <v>321</v>
      </c>
      <c r="C29" s="248" t="s">
        <v>322</v>
      </c>
      <c r="D29" s="257" t="s">
        <v>323</v>
      </c>
      <c r="E29" s="248">
        <v>180131347232</v>
      </c>
      <c r="F29" s="248">
        <v>2018</v>
      </c>
      <c r="G29" s="257" t="s">
        <v>96</v>
      </c>
      <c r="H29" s="161" t="s">
        <v>12</v>
      </c>
      <c r="I29" s="261">
        <v>1</v>
      </c>
      <c r="J29" s="263">
        <v>44774</v>
      </c>
      <c r="K29" s="240"/>
      <c r="L29" s="149"/>
      <c r="M29" s="150"/>
      <c r="N29" s="151"/>
    </row>
    <row r="30" spans="1:14" x14ac:dyDescent="0.25">
      <c r="A30" s="246"/>
      <c r="B30" s="259"/>
      <c r="C30" s="249"/>
      <c r="D30" s="260"/>
      <c r="E30" s="249"/>
      <c r="F30" s="249"/>
      <c r="G30" s="260"/>
      <c r="H30" s="161" t="s">
        <v>324</v>
      </c>
      <c r="I30" s="265"/>
      <c r="J30" s="266"/>
      <c r="K30" s="241"/>
      <c r="L30" s="156"/>
      <c r="M30" s="157"/>
      <c r="N30" s="158"/>
    </row>
    <row r="31" spans="1:14" ht="15.75" thickBot="1" x14ac:dyDescent="0.3">
      <c r="A31" s="247"/>
      <c r="B31" s="256"/>
      <c r="C31" s="250"/>
      <c r="D31" s="258"/>
      <c r="E31" s="250"/>
      <c r="F31" s="250"/>
      <c r="G31" s="258"/>
      <c r="H31" s="162">
        <v>1371</v>
      </c>
      <c r="I31" s="262"/>
      <c r="J31" s="264"/>
      <c r="K31" s="242"/>
      <c r="L31" s="152"/>
      <c r="M31" s="153"/>
      <c r="N31" s="154"/>
    </row>
    <row r="32" spans="1:14" x14ac:dyDescent="0.25">
      <c r="A32" s="245">
        <v>20</v>
      </c>
      <c r="B32" s="255" t="s">
        <v>321</v>
      </c>
      <c r="C32" s="248" t="s">
        <v>322</v>
      </c>
      <c r="D32" s="257" t="s">
        <v>323</v>
      </c>
      <c r="E32" s="248">
        <v>180124346587</v>
      </c>
      <c r="F32" s="248">
        <v>2018</v>
      </c>
      <c r="G32" s="257" t="s">
        <v>96</v>
      </c>
      <c r="H32" s="161" t="s">
        <v>12</v>
      </c>
      <c r="I32" s="261">
        <v>1</v>
      </c>
      <c r="J32" s="263">
        <v>44774</v>
      </c>
      <c r="K32" s="240"/>
      <c r="L32" s="149"/>
      <c r="M32" s="150"/>
      <c r="N32" s="151"/>
    </row>
    <row r="33" spans="1:14" x14ac:dyDescent="0.25">
      <c r="A33" s="246"/>
      <c r="B33" s="259"/>
      <c r="C33" s="249"/>
      <c r="D33" s="260"/>
      <c r="E33" s="249"/>
      <c r="F33" s="249"/>
      <c r="G33" s="260"/>
      <c r="H33" s="161" t="s">
        <v>324</v>
      </c>
      <c r="I33" s="265"/>
      <c r="J33" s="266"/>
      <c r="K33" s="241"/>
      <c r="L33" s="156"/>
      <c r="M33" s="157"/>
      <c r="N33" s="158"/>
    </row>
    <row r="34" spans="1:14" ht="15.75" thickBot="1" x14ac:dyDescent="0.3">
      <c r="A34" s="247"/>
      <c r="B34" s="256"/>
      <c r="C34" s="250"/>
      <c r="D34" s="258"/>
      <c r="E34" s="250"/>
      <c r="F34" s="250"/>
      <c r="G34" s="258"/>
      <c r="H34" s="162">
        <v>1369</v>
      </c>
      <c r="I34" s="262"/>
      <c r="J34" s="264"/>
      <c r="K34" s="242"/>
      <c r="L34" s="152"/>
      <c r="M34" s="153"/>
      <c r="N34" s="154"/>
    </row>
    <row r="35" spans="1:14" x14ac:dyDescent="0.25">
      <c r="A35" s="245">
        <v>21</v>
      </c>
      <c r="B35" s="255" t="s">
        <v>321</v>
      </c>
      <c r="C35" s="248" t="s">
        <v>322</v>
      </c>
      <c r="D35" s="257" t="s">
        <v>323</v>
      </c>
      <c r="E35" s="248">
        <v>180201347369</v>
      </c>
      <c r="F35" s="248">
        <v>2018</v>
      </c>
      <c r="G35" s="257" t="s">
        <v>96</v>
      </c>
      <c r="H35" s="161" t="s">
        <v>12</v>
      </c>
      <c r="I35" s="261">
        <v>1</v>
      </c>
      <c r="J35" s="263">
        <v>44774</v>
      </c>
      <c r="K35" s="240"/>
      <c r="L35" s="149"/>
      <c r="M35" s="150"/>
      <c r="N35" s="151"/>
    </row>
    <row r="36" spans="1:14" x14ac:dyDescent="0.25">
      <c r="A36" s="246"/>
      <c r="B36" s="259"/>
      <c r="C36" s="249"/>
      <c r="D36" s="260"/>
      <c r="E36" s="249"/>
      <c r="F36" s="249"/>
      <c r="G36" s="260"/>
      <c r="H36" s="161" t="s">
        <v>324</v>
      </c>
      <c r="I36" s="265"/>
      <c r="J36" s="266"/>
      <c r="K36" s="241"/>
      <c r="L36" s="156"/>
      <c r="M36" s="157"/>
      <c r="N36" s="158"/>
    </row>
    <row r="37" spans="1:14" ht="15.75" thickBot="1" x14ac:dyDescent="0.3">
      <c r="A37" s="247"/>
      <c r="B37" s="256"/>
      <c r="C37" s="250"/>
      <c r="D37" s="258"/>
      <c r="E37" s="250"/>
      <c r="F37" s="250"/>
      <c r="G37" s="258"/>
      <c r="H37" s="162">
        <v>1370</v>
      </c>
      <c r="I37" s="262"/>
      <c r="J37" s="264"/>
      <c r="K37" s="242"/>
      <c r="L37" s="152"/>
      <c r="M37" s="153"/>
      <c r="N37" s="154"/>
    </row>
    <row r="38" spans="1:14" x14ac:dyDescent="0.25">
      <c r="A38" s="199">
        <v>22</v>
      </c>
      <c r="B38" s="255" t="s">
        <v>325</v>
      </c>
      <c r="C38" s="248" t="s">
        <v>326</v>
      </c>
      <c r="D38" s="255" t="s">
        <v>327</v>
      </c>
      <c r="E38" s="248">
        <v>1004030115</v>
      </c>
      <c r="F38" s="248">
        <v>2005</v>
      </c>
      <c r="G38" s="155" t="s">
        <v>416</v>
      </c>
      <c r="H38" s="261" t="s">
        <v>330</v>
      </c>
      <c r="I38" s="261">
        <v>1</v>
      </c>
      <c r="J38" s="263">
        <v>44866</v>
      </c>
      <c r="K38" s="240"/>
      <c r="L38" s="149"/>
      <c r="M38" s="150"/>
      <c r="N38" s="151"/>
    </row>
    <row r="39" spans="1:14" x14ac:dyDescent="0.25">
      <c r="A39" s="200"/>
      <c r="B39" s="259"/>
      <c r="C39" s="249"/>
      <c r="D39" s="259"/>
      <c r="E39" s="249"/>
      <c r="F39" s="249"/>
      <c r="G39" s="30" t="s">
        <v>328</v>
      </c>
      <c r="H39" s="265"/>
      <c r="I39" s="265"/>
      <c r="J39" s="266"/>
      <c r="K39" s="241"/>
      <c r="L39" s="156"/>
      <c r="M39" s="157"/>
      <c r="N39" s="158"/>
    </row>
    <row r="40" spans="1:14" x14ac:dyDescent="0.25">
      <c r="A40" s="201"/>
      <c r="B40" s="256"/>
      <c r="C40" s="250"/>
      <c r="D40" s="256"/>
      <c r="E40" s="250"/>
      <c r="F40" s="250"/>
      <c r="G40" s="12" t="s">
        <v>329</v>
      </c>
      <c r="H40" s="262"/>
      <c r="I40" s="262"/>
      <c r="J40" s="264"/>
      <c r="K40" s="242"/>
      <c r="L40" s="152"/>
      <c r="M40" s="153"/>
      <c r="N40" s="154"/>
    </row>
    <row r="41" spans="1:14" x14ac:dyDescent="0.25">
      <c r="A41" s="199">
        <v>23</v>
      </c>
      <c r="B41" s="255" t="s">
        <v>325</v>
      </c>
      <c r="C41" s="163" t="s">
        <v>331</v>
      </c>
      <c r="D41" s="255" t="s">
        <v>333</v>
      </c>
      <c r="E41" s="248" t="s">
        <v>334</v>
      </c>
      <c r="F41" s="248">
        <v>2005</v>
      </c>
      <c r="G41" s="155" t="s">
        <v>416</v>
      </c>
      <c r="H41" s="261" t="s">
        <v>330</v>
      </c>
      <c r="I41" s="261">
        <v>1</v>
      </c>
      <c r="J41" s="263">
        <v>44866</v>
      </c>
      <c r="K41" s="240"/>
      <c r="L41" s="149"/>
      <c r="M41" s="150"/>
      <c r="N41" s="151"/>
    </row>
    <row r="42" spans="1:14" ht="15.75" thickBot="1" x14ac:dyDescent="0.3">
      <c r="A42" s="201"/>
      <c r="B42" s="256"/>
      <c r="C42" s="38" t="s">
        <v>332</v>
      </c>
      <c r="D42" s="256"/>
      <c r="E42" s="250"/>
      <c r="F42" s="250"/>
      <c r="G42" s="12" t="s">
        <v>335</v>
      </c>
      <c r="H42" s="262"/>
      <c r="I42" s="262"/>
      <c r="J42" s="264"/>
      <c r="K42" s="242"/>
      <c r="L42" s="152"/>
      <c r="M42" s="153"/>
      <c r="N42" s="154"/>
    </row>
    <row r="43" spans="1:14" x14ac:dyDescent="0.25">
      <c r="A43" s="199">
        <v>24</v>
      </c>
      <c r="B43" s="31" t="s">
        <v>336</v>
      </c>
      <c r="C43" s="248" t="s">
        <v>338</v>
      </c>
      <c r="D43" s="255" t="s">
        <v>339</v>
      </c>
      <c r="E43" s="248">
        <v>1383</v>
      </c>
      <c r="F43" s="248">
        <v>2015</v>
      </c>
      <c r="G43" s="257" t="s">
        <v>99</v>
      </c>
      <c r="H43" s="248">
        <v>1164</v>
      </c>
      <c r="I43" s="248">
        <v>1</v>
      </c>
      <c r="J43" s="243">
        <v>44805</v>
      </c>
      <c r="K43" s="240"/>
      <c r="L43" s="149"/>
      <c r="M43" s="150"/>
      <c r="N43" s="151"/>
    </row>
    <row r="44" spans="1:14" ht="15.75" thickBot="1" x14ac:dyDescent="0.3">
      <c r="A44" s="201"/>
      <c r="B44" s="32" t="s">
        <v>337</v>
      </c>
      <c r="C44" s="250"/>
      <c r="D44" s="256"/>
      <c r="E44" s="250"/>
      <c r="F44" s="250"/>
      <c r="G44" s="258"/>
      <c r="H44" s="250"/>
      <c r="I44" s="250"/>
      <c r="J44" s="244"/>
      <c r="K44" s="242"/>
      <c r="L44" s="152"/>
      <c r="M44" s="153"/>
      <c r="N44" s="154"/>
    </row>
    <row r="45" spans="1:14" ht="44.25" customHeight="1" thickBot="1" x14ac:dyDescent="0.3">
      <c r="A45" s="105">
        <v>25</v>
      </c>
      <c r="B45" s="32" t="s">
        <v>340</v>
      </c>
      <c r="C45" s="38" t="s">
        <v>341</v>
      </c>
      <c r="D45" s="164" t="s">
        <v>342</v>
      </c>
      <c r="E45" s="38" t="s">
        <v>343</v>
      </c>
      <c r="F45" s="38">
        <v>2019</v>
      </c>
      <c r="G45" s="12" t="s">
        <v>37</v>
      </c>
      <c r="H45" s="38" t="s">
        <v>344</v>
      </c>
      <c r="I45" s="38">
        <v>1</v>
      </c>
      <c r="J45" s="144">
        <v>44835</v>
      </c>
      <c r="K45" s="126"/>
      <c r="L45" s="146"/>
      <c r="M45" s="147"/>
      <c r="N45" s="148"/>
    </row>
    <row r="46" spans="1:14" ht="17.25" customHeight="1" x14ac:dyDescent="0.25">
      <c r="A46" s="199">
        <v>26</v>
      </c>
      <c r="B46" s="255" t="s">
        <v>345</v>
      </c>
      <c r="C46" s="163" t="s">
        <v>346</v>
      </c>
      <c r="D46" s="255" t="s">
        <v>348</v>
      </c>
      <c r="E46" s="248" t="s">
        <v>349</v>
      </c>
      <c r="F46" s="248">
        <v>2010</v>
      </c>
      <c r="G46" s="257" t="s">
        <v>20</v>
      </c>
      <c r="H46" s="163"/>
      <c r="I46" s="248">
        <v>1</v>
      </c>
      <c r="J46" s="243">
        <v>44652</v>
      </c>
      <c r="K46" s="240"/>
      <c r="L46" s="149"/>
      <c r="M46" s="150"/>
      <c r="N46" s="151"/>
    </row>
    <row r="47" spans="1:14" x14ac:dyDescent="0.25">
      <c r="A47" s="200"/>
      <c r="B47" s="259"/>
      <c r="C47" s="163" t="s">
        <v>347</v>
      </c>
      <c r="D47" s="259"/>
      <c r="E47" s="249"/>
      <c r="F47" s="249"/>
      <c r="G47" s="260"/>
      <c r="H47" s="163">
        <v>1342</v>
      </c>
      <c r="I47" s="249"/>
      <c r="J47" s="254"/>
      <c r="K47" s="241"/>
      <c r="L47" s="156"/>
      <c r="M47" s="157"/>
      <c r="N47" s="158"/>
    </row>
    <row r="48" spans="1:14" ht="15.75" thickBot="1" x14ac:dyDescent="0.3">
      <c r="A48" s="201"/>
      <c r="B48" s="256"/>
      <c r="C48" s="165"/>
      <c r="D48" s="256"/>
      <c r="E48" s="250"/>
      <c r="F48" s="250"/>
      <c r="G48" s="258"/>
      <c r="H48" s="38"/>
      <c r="I48" s="250"/>
      <c r="J48" s="244"/>
      <c r="K48" s="242"/>
      <c r="L48" s="152"/>
      <c r="M48" s="153"/>
      <c r="N48" s="154"/>
    </row>
    <row r="49" spans="1:14" ht="39" thickBot="1" x14ac:dyDescent="0.3">
      <c r="A49" s="105">
        <v>27</v>
      </c>
      <c r="B49" s="32" t="s">
        <v>350</v>
      </c>
      <c r="C49" s="38" t="s">
        <v>351</v>
      </c>
      <c r="D49" s="32" t="s">
        <v>352</v>
      </c>
      <c r="E49" s="38" t="s">
        <v>353</v>
      </c>
      <c r="F49" s="38">
        <v>2013</v>
      </c>
      <c r="G49" s="12" t="s">
        <v>354</v>
      </c>
      <c r="H49" s="38">
        <v>992</v>
      </c>
      <c r="I49" s="38">
        <v>1</v>
      </c>
      <c r="J49" s="144">
        <v>44866</v>
      </c>
      <c r="K49" s="126"/>
      <c r="L49" s="146"/>
      <c r="M49" s="147"/>
      <c r="N49" s="148"/>
    </row>
    <row r="50" spans="1:14" x14ac:dyDescent="0.25">
      <c r="A50" s="199">
        <v>29</v>
      </c>
      <c r="B50" s="255" t="s">
        <v>355</v>
      </c>
      <c r="C50" s="248" t="s">
        <v>356</v>
      </c>
      <c r="D50" s="255" t="s">
        <v>352</v>
      </c>
      <c r="E50" s="248" t="s">
        <v>357</v>
      </c>
      <c r="F50" s="248">
        <v>2000</v>
      </c>
      <c r="G50" s="155" t="s">
        <v>417</v>
      </c>
      <c r="H50" s="248"/>
      <c r="I50" s="248">
        <v>1</v>
      </c>
      <c r="J50" s="243">
        <v>44682</v>
      </c>
      <c r="K50" s="240"/>
      <c r="L50" s="149"/>
      <c r="M50" s="150"/>
      <c r="N50" s="151"/>
    </row>
    <row r="51" spans="1:14" ht="27" customHeight="1" thickBot="1" x14ac:dyDescent="0.3">
      <c r="A51" s="201"/>
      <c r="B51" s="256"/>
      <c r="C51" s="250"/>
      <c r="D51" s="256"/>
      <c r="E51" s="250"/>
      <c r="F51" s="250"/>
      <c r="G51" s="12" t="s">
        <v>17</v>
      </c>
      <c r="H51" s="250"/>
      <c r="I51" s="250"/>
      <c r="J51" s="244"/>
      <c r="K51" s="242"/>
      <c r="L51" s="152"/>
      <c r="M51" s="153"/>
      <c r="N51" s="154"/>
    </row>
    <row r="52" spans="1:14" x14ac:dyDescent="0.25">
      <c r="A52" s="199">
        <v>31</v>
      </c>
      <c r="B52" s="255" t="s">
        <v>358</v>
      </c>
      <c r="C52" s="163" t="s">
        <v>359</v>
      </c>
      <c r="D52" s="255" t="s">
        <v>361</v>
      </c>
      <c r="E52" s="248">
        <v>612826</v>
      </c>
      <c r="F52" s="248">
        <v>2000</v>
      </c>
      <c r="G52" s="257" t="s">
        <v>362</v>
      </c>
      <c r="H52" s="248">
        <v>386</v>
      </c>
      <c r="I52" s="248">
        <v>1</v>
      </c>
      <c r="J52" s="243">
        <v>44652</v>
      </c>
      <c r="K52" s="240"/>
      <c r="L52" s="149"/>
      <c r="M52" s="150"/>
      <c r="N52" s="151"/>
    </row>
    <row r="53" spans="1:14" ht="15.75" thickBot="1" x14ac:dyDescent="0.3">
      <c r="A53" s="201"/>
      <c r="B53" s="256"/>
      <c r="C53" s="38" t="s">
        <v>360</v>
      </c>
      <c r="D53" s="256"/>
      <c r="E53" s="250"/>
      <c r="F53" s="250"/>
      <c r="G53" s="258"/>
      <c r="H53" s="250"/>
      <c r="I53" s="250"/>
      <c r="J53" s="244"/>
      <c r="K53" s="242"/>
      <c r="L53" s="152"/>
      <c r="M53" s="153"/>
      <c r="N53" s="154"/>
    </row>
    <row r="54" spans="1:14" ht="30" customHeight="1" thickBot="1" x14ac:dyDescent="0.3">
      <c r="A54" s="105">
        <v>32</v>
      </c>
      <c r="B54" s="32" t="s">
        <v>363</v>
      </c>
      <c r="C54" s="38" t="s">
        <v>364</v>
      </c>
      <c r="D54" s="32" t="s">
        <v>79</v>
      </c>
      <c r="E54" s="38" t="s">
        <v>365</v>
      </c>
      <c r="F54" s="38">
        <v>2019</v>
      </c>
      <c r="G54" s="12" t="s">
        <v>362</v>
      </c>
      <c r="H54" s="38" t="s">
        <v>366</v>
      </c>
      <c r="I54" s="38">
        <v>1</v>
      </c>
      <c r="J54" s="144">
        <v>44866</v>
      </c>
      <c r="K54" s="166"/>
      <c r="L54" s="146"/>
      <c r="M54" s="147"/>
      <c r="N54" s="148"/>
    </row>
    <row r="55" spans="1:14" ht="33.75" customHeight="1" thickBot="1" x14ac:dyDescent="0.3">
      <c r="A55" s="105">
        <v>33</v>
      </c>
      <c r="B55" s="32" t="s">
        <v>363</v>
      </c>
      <c r="C55" s="38" t="s">
        <v>364</v>
      </c>
      <c r="D55" s="32" t="s">
        <v>79</v>
      </c>
      <c r="E55" s="38" t="s">
        <v>367</v>
      </c>
      <c r="F55" s="38">
        <v>2019</v>
      </c>
      <c r="G55" s="12" t="s">
        <v>362</v>
      </c>
      <c r="H55" s="38" t="s">
        <v>368</v>
      </c>
      <c r="I55" s="38">
        <v>1</v>
      </c>
      <c r="J55" s="144">
        <v>44866</v>
      </c>
      <c r="K55" s="166"/>
      <c r="L55" s="146"/>
      <c r="M55" s="147"/>
      <c r="N55" s="148"/>
    </row>
    <row r="56" spans="1:14" ht="34.5" customHeight="1" thickBot="1" x14ac:dyDescent="0.3">
      <c r="A56" s="105">
        <v>34</v>
      </c>
      <c r="B56" s="32" t="s">
        <v>363</v>
      </c>
      <c r="C56" s="38" t="s">
        <v>364</v>
      </c>
      <c r="D56" s="32" t="s">
        <v>79</v>
      </c>
      <c r="E56" s="38" t="s">
        <v>369</v>
      </c>
      <c r="F56" s="38">
        <v>2019</v>
      </c>
      <c r="G56" s="12" t="s">
        <v>362</v>
      </c>
      <c r="H56" s="38" t="s">
        <v>370</v>
      </c>
      <c r="I56" s="38">
        <v>1</v>
      </c>
      <c r="J56" s="144">
        <v>44866</v>
      </c>
      <c r="K56" s="166"/>
      <c r="L56" s="146"/>
      <c r="M56" s="147"/>
      <c r="N56" s="148"/>
    </row>
    <row r="57" spans="1:14" ht="26.25" customHeight="1" thickBot="1" x14ac:dyDescent="0.3">
      <c r="A57" s="105">
        <v>35</v>
      </c>
      <c r="B57" s="32" t="s">
        <v>363</v>
      </c>
      <c r="C57" s="38" t="s">
        <v>364</v>
      </c>
      <c r="D57" s="32" t="s">
        <v>79</v>
      </c>
      <c r="E57" s="38" t="s">
        <v>371</v>
      </c>
      <c r="F57" s="38">
        <v>2019</v>
      </c>
      <c r="G57" s="12" t="s">
        <v>362</v>
      </c>
      <c r="H57" s="38" t="s">
        <v>372</v>
      </c>
      <c r="I57" s="38">
        <v>1</v>
      </c>
      <c r="J57" s="144">
        <v>44866</v>
      </c>
      <c r="K57" s="166"/>
      <c r="L57" s="146"/>
      <c r="M57" s="147"/>
      <c r="N57" s="148"/>
    </row>
    <row r="58" spans="1:14" ht="27.75" customHeight="1" thickBot="1" x14ac:dyDescent="0.3">
      <c r="A58" s="105">
        <v>36</v>
      </c>
      <c r="B58" s="32" t="s">
        <v>363</v>
      </c>
      <c r="C58" s="38" t="s">
        <v>364</v>
      </c>
      <c r="D58" s="32" t="s">
        <v>79</v>
      </c>
      <c r="E58" s="38" t="s">
        <v>373</v>
      </c>
      <c r="F58" s="38">
        <v>2019</v>
      </c>
      <c r="G58" s="12" t="s">
        <v>362</v>
      </c>
      <c r="H58" s="38" t="s">
        <v>374</v>
      </c>
      <c r="I58" s="38">
        <v>1</v>
      </c>
      <c r="J58" s="144">
        <v>44866</v>
      </c>
      <c r="K58" s="166"/>
      <c r="L58" s="156"/>
      <c r="M58" s="157"/>
      <c r="N58" s="158"/>
    </row>
    <row r="59" spans="1:14" x14ac:dyDescent="0.25">
      <c r="A59" s="199">
        <v>37</v>
      </c>
      <c r="B59" s="255" t="s">
        <v>375</v>
      </c>
      <c r="C59" s="163" t="s">
        <v>376</v>
      </c>
      <c r="D59" s="255" t="s">
        <v>378</v>
      </c>
      <c r="E59" s="248">
        <v>2005</v>
      </c>
      <c r="F59" s="248">
        <v>2000</v>
      </c>
      <c r="G59" s="30" t="s">
        <v>58</v>
      </c>
      <c r="H59" s="248"/>
      <c r="I59" s="248">
        <v>1</v>
      </c>
      <c r="J59" s="243">
        <v>44743</v>
      </c>
      <c r="K59" s="240"/>
      <c r="L59" s="149"/>
      <c r="M59" s="150"/>
      <c r="N59" s="151"/>
    </row>
    <row r="60" spans="1:14" ht="15.75" thickBot="1" x14ac:dyDescent="0.3">
      <c r="A60" s="201"/>
      <c r="B60" s="256"/>
      <c r="C60" s="38" t="s">
        <v>377</v>
      </c>
      <c r="D60" s="256"/>
      <c r="E60" s="250"/>
      <c r="F60" s="250"/>
      <c r="G60" s="12" t="s">
        <v>266</v>
      </c>
      <c r="H60" s="250"/>
      <c r="I60" s="250"/>
      <c r="J60" s="244"/>
      <c r="K60" s="242"/>
      <c r="L60" s="152"/>
      <c r="M60" s="153"/>
      <c r="N60" s="154"/>
    </row>
    <row r="61" spans="1:14" x14ac:dyDescent="0.25">
      <c r="A61" s="245">
        <v>38</v>
      </c>
      <c r="B61" s="31" t="s">
        <v>379</v>
      </c>
      <c r="C61" s="163" t="s">
        <v>382</v>
      </c>
      <c r="D61" s="31" t="s">
        <v>385</v>
      </c>
      <c r="E61" s="163" t="s">
        <v>387</v>
      </c>
      <c r="F61" s="248">
        <v>2018</v>
      </c>
      <c r="G61" s="251" t="s">
        <v>37</v>
      </c>
      <c r="H61" s="163" t="s">
        <v>12</v>
      </c>
      <c r="I61" s="248">
        <v>1</v>
      </c>
      <c r="J61" s="243">
        <v>44713</v>
      </c>
      <c r="K61" s="240"/>
      <c r="L61" s="149"/>
      <c r="M61" s="150"/>
      <c r="N61" s="151"/>
    </row>
    <row r="62" spans="1:14" x14ac:dyDescent="0.25">
      <c r="A62" s="246"/>
      <c r="B62" s="31" t="s">
        <v>380</v>
      </c>
      <c r="C62" s="163" t="s">
        <v>383</v>
      </c>
      <c r="D62" s="31" t="s">
        <v>386</v>
      </c>
      <c r="E62" s="163" t="s">
        <v>388</v>
      </c>
      <c r="F62" s="249"/>
      <c r="G62" s="252"/>
      <c r="H62" s="163" t="s">
        <v>391</v>
      </c>
      <c r="I62" s="249"/>
      <c r="J62" s="254"/>
      <c r="K62" s="241"/>
      <c r="L62" s="156"/>
      <c r="M62" s="157"/>
      <c r="N62" s="158"/>
    </row>
    <row r="63" spans="1:14" x14ac:dyDescent="0.25">
      <c r="A63" s="246"/>
      <c r="B63" s="31" t="s">
        <v>381</v>
      </c>
      <c r="C63" s="163" t="s">
        <v>384</v>
      </c>
      <c r="D63" s="167"/>
      <c r="E63" s="163" t="s">
        <v>389</v>
      </c>
      <c r="F63" s="249"/>
      <c r="G63" s="252"/>
      <c r="H63" s="167"/>
      <c r="I63" s="249"/>
      <c r="J63" s="254"/>
      <c r="K63" s="241"/>
      <c r="L63" s="156"/>
      <c r="M63" s="157"/>
      <c r="N63" s="158"/>
    </row>
    <row r="64" spans="1:14" ht="15.75" thickBot="1" x14ac:dyDescent="0.3">
      <c r="A64" s="247"/>
      <c r="B64" s="168"/>
      <c r="C64" s="165"/>
      <c r="D64" s="168"/>
      <c r="E64" s="169" t="s">
        <v>390</v>
      </c>
      <c r="F64" s="250"/>
      <c r="G64" s="253"/>
      <c r="H64" s="168"/>
      <c r="I64" s="250"/>
      <c r="J64" s="244"/>
      <c r="K64" s="242"/>
      <c r="L64" s="152"/>
      <c r="M64" s="153"/>
      <c r="N64" s="154"/>
    </row>
    <row r="65" spans="1:14" ht="26.25" thickBot="1" x14ac:dyDescent="0.3">
      <c r="A65" s="142">
        <v>39</v>
      </c>
      <c r="B65" s="32" t="s">
        <v>392</v>
      </c>
      <c r="C65" s="38" t="s">
        <v>393</v>
      </c>
      <c r="D65" s="170" t="s">
        <v>394</v>
      </c>
      <c r="E65" s="38">
        <v>35175136</v>
      </c>
      <c r="F65" s="38">
        <v>2017</v>
      </c>
      <c r="G65" s="143" t="s">
        <v>13</v>
      </c>
      <c r="H65" s="32"/>
      <c r="I65" s="38">
        <v>1</v>
      </c>
      <c r="J65" s="144">
        <v>44682</v>
      </c>
      <c r="K65" s="126"/>
      <c r="L65" s="146"/>
      <c r="M65" s="147"/>
      <c r="N65" s="148"/>
    </row>
    <row r="66" spans="1:14" ht="39" customHeight="1" thickBot="1" x14ac:dyDescent="0.3">
      <c r="A66" s="105">
        <v>43</v>
      </c>
      <c r="B66" s="32" t="s">
        <v>395</v>
      </c>
      <c r="C66" s="38" t="s">
        <v>396</v>
      </c>
      <c r="D66" s="32" t="s">
        <v>397</v>
      </c>
      <c r="E66" s="38">
        <v>465569</v>
      </c>
      <c r="F66" s="38">
        <v>2014</v>
      </c>
      <c r="G66" s="12" t="s">
        <v>398</v>
      </c>
      <c r="H66" s="38">
        <v>927</v>
      </c>
      <c r="I66" s="38">
        <v>1</v>
      </c>
      <c r="J66" s="144">
        <v>44652</v>
      </c>
      <c r="K66" s="171"/>
      <c r="L66" s="152"/>
      <c r="M66" s="153"/>
      <c r="N66" s="154"/>
    </row>
    <row r="67" spans="1:14" x14ac:dyDescent="0.25">
      <c r="A67" s="128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</row>
    <row r="68" spans="1:14" x14ac:dyDescent="0.25">
      <c r="A68" s="129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</row>
    <row r="69" spans="1:14" ht="18.75" x14ac:dyDescent="0.3">
      <c r="A69" s="121"/>
      <c r="B69" s="121"/>
      <c r="C69" s="121"/>
      <c r="D69" s="121"/>
      <c r="E69" s="121"/>
      <c r="F69" s="121"/>
      <c r="G69" s="130"/>
      <c r="H69" s="131" t="s">
        <v>412</v>
      </c>
      <c r="I69" s="131"/>
      <c r="J69" s="131"/>
      <c r="K69" s="131"/>
      <c r="L69" s="121"/>
      <c r="M69" s="121"/>
      <c r="N69" s="121"/>
    </row>
    <row r="70" spans="1:14" ht="18.75" x14ac:dyDescent="0.3">
      <c r="A70" s="121"/>
      <c r="B70" s="121"/>
      <c r="C70" s="121"/>
      <c r="D70" s="121"/>
      <c r="E70" s="121"/>
      <c r="F70" s="121"/>
      <c r="G70" s="130"/>
      <c r="H70" s="131"/>
      <c r="I70" s="131"/>
      <c r="J70" s="131"/>
      <c r="K70" s="131"/>
      <c r="L70" s="121"/>
      <c r="M70" s="121"/>
      <c r="N70" s="121"/>
    </row>
    <row r="71" spans="1:14" ht="18.75" x14ac:dyDescent="0.3">
      <c r="A71" s="121"/>
      <c r="B71" s="121"/>
      <c r="C71" s="121"/>
      <c r="D71" s="121"/>
      <c r="E71" s="121"/>
      <c r="F71" s="121"/>
      <c r="G71" s="130"/>
      <c r="H71" s="131" t="s">
        <v>413</v>
      </c>
      <c r="I71" s="131"/>
      <c r="J71" s="131"/>
      <c r="K71" s="131"/>
      <c r="L71" s="121"/>
      <c r="M71" s="121"/>
      <c r="N71" s="121"/>
    </row>
    <row r="72" spans="1:14" ht="18.75" x14ac:dyDescent="0.3">
      <c r="A72" s="121"/>
      <c r="B72" s="121"/>
      <c r="C72" s="121"/>
      <c r="D72" s="121"/>
      <c r="E72" s="121"/>
      <c r="F72" s="121"/>
      <c r="G72" s="130"/>
      <c r="H72" s="131"/>
      <c r="I72" s="131"/>
      <c r="J72" s="131"/>
      <c r="K72" s="131"/>
      <c r="L72" s="121"/>
      <c r="M72" s="121"/>
      <c r="N72" s="121"/>
    </row>
    <row r="73" spans="1:14" ht="18.75" x14ac:dyDescent="0.3">
      <c r="A73" s="121"/>
      <c r="B73" s="121"/>
      <c r="C73" s="121"/>
      <c r="D73" s="121"/>
      <c r="E73" s="121"/>
      <c r="F73" s="121"/>
      <c r="G73" s="130"/>
      <c r="H73" s="131" t="s">
        <v>414</v>
      </c>
      <c r="I73" s="131"/>
      <c r="J73" s="131"/>
      <c r="K73" s="131"/>
      <c r="L73" s="121"/>
      <c r="M73" s="121"/>
      <c r="N73" s="121"/>
    </row>
    <row r="74" spans="1:14" ht="18.75" x14ac:dyDescent="0.3">
      <c r="A74" s="121"/>
      <c r="B74" s="121"/>
      <c r="C74" s="121"/>
      <c r="D74" s="121"/>
      <c r="E74" s="121"/>
      <c r="F74" s="121"/>
      <c r="G74" s="121"/>
      <c r="H74" s="131"/>
      <c r="I74" s="131"/>
      <c r="J74" s="131"/>
      <c r="K74" s="131"/>
      <c r="L74" s="121"/>
      <c r="M74" s="121"/>
      <c r="N74" s="121"/>
    </row>
    <row r="75" spans="1:14" x14ac:dyDescent="0.25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</row>
    <row r="76" spans="1:14" x14ac:dyDescent="0.25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</row>
    <row r="77" spans="1:14" x14ac:dyDescent="0.2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</row>
    <row r="78" spans="1:14" x14ac:dyDescent="0.25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</row>
    <row r="79" spans="1:14" x14ac:dyDescent="0.2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</row>
    <row r="80" spans="1:14" x14ac:dyDescent="0.25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</row>
    <row r="81" spans="1:14" x14ac:dyDescent="0.2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</row>
    <row r="82" spans="1:14" x14ac:dyDescent="0.25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</row>
    <row r="83" spans="1:14" x14ac:dyDescent="0.25">
      <c r="A83" s="121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</row>
    <row r="84" spans="1:14" x14ac:dyDescent="0.25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</row>
    <row r="85" spans="1:14" x14ac:dyDescent="0.25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</row>
    <row r="86" spans="1:14" x14ac:dyDescent="0.25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</row>
    <row r="87" spans="1:14" x14ac:dyDescent="0.25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</row>
    <row r="88" spans="1:14" x14ac:dyDescent="0.2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</row>
    <row r="89" spans="1:14" x14ac:dyDescent="0.25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</row>
    <row r="90" spans="1:14" x14ac:dyDescent="0.25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</row>
    <row r="91" spans="1:14" x14ac:dyDescent="0.25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</row>
    <row r="92" spans="1:14" x14ac:dyDescent="0.25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</row>
    <row r="93" spans="1:14" x14ac:dyDescent="0.25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</row>
    <row r="94" spans="1:14" x14ac:dyDescent="0.25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</row>
    <row r="95" spans="1:14" x14ac:dyDescent="0.25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</row>
    <row r="96" spans="1:14" x14ac:dyDescent="0.25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</row>
    <row r="97" spans="1:14" x14ac:dyDescent="0.25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</row>
    <row r="98" spans="1:14" x14ac:dyDescent="0.25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</row>
    <row r="99" spans="1:14" x14ac:dyDescent="0.25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</row>
    <row r="100" spans="1:14" x14ac:dyDescent="0.25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</row>
    <row r="101" spans="1:14" x14ac:dyDescent="0.25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</row>
    <row r="102" spans="1:14" x14ac:dyDescent="0.2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</row>
    <row r="103" spans="1:14" x14ac:dyDescent="0.25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</row>
    <row r="104" spans="1:14" x14ac:dyDescent="0.2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</row>
    <row r="105" spans="1:14" x14ac:dyDescent="0.25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</row>
    <row r="106" spans="1:14" x14ac:dyDescent="0.25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</row>
    <row r="107" spans="1:14" x14ac:dyDescent="0.25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</row>
    <row r="108" spans="1:14" x14ac:dyDescent="0.25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</row>
    <row r="109" spans="1:14" x14ac:dyDescent="0.25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</row>
    <row r="110" spans="1:14" x14ac:dyDescent="0.25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</row>
    <row r="111" spans="1:14" x14ac:dyDescent="0.25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</row>
    <row r="112" spans="1:14" x14ac:dyDescent="0.25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</row>
    <row r="113" spans="1:14" x14ac:dyDescent="0.25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</row>
    <row r="114" spans="1:14" x14ac:dyDescent="0.25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</row>
    <row r="115" spans="1:14" x14ac:dyDescent="0.2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</row>
  </sheetData>
  <mergeCells count="187">
    <mergeCell ref="J3:J4"/>
    <mergeCell ref="H16:H17"/>
    <mergeCell ref="I16:I17"/>
    <mergeCell ref="J16:J17"/>
    <mergeCell ref="H25:H26"/>
    <mergeCell ref="I25:I26"/>
    <mergeCell ref="J25:J2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8:A9"/>
    <mergeCell ref="B8:B9"/>
    <mergeCell ref="D8:D9"/>
    <mergeCell ref="F8:F9"/>
    <mergeCell ref="H8:H9"/>
    <mergeCell ref="I8:I9"/>
    <mergeCell ref="J8:J9"/>
    <mergeCell ref="A14:A15"/>
    <mergeCell ref="H14:H15"/>
    <mergeCell ref="I14:I15"/>
    <mergeCell ref="J14:J15"/>
    <mergeCell ref="K14:K15"/>
    <mergeCell ref="K16:K17"/>
    <mergeCell ref="G16:G17"/>
    <mergeCell ref="K8:K9"/>
    <mergeCell ref="A11:A12"/>
    <mergeCell ref="B11:B12"/>
    <mergeCell ref="D11:D12"/>
    <mergeCell ref="E11:E12"/>
    <mergeCell ref="F11:F12"/>
    <mergeCell ref="H11:H12"/>
    <mergeCell ref="I11:I12"/>
    <mergeCell ref="J11:J12"/>
    <mergeCell ref="K11:K12"/>
    <mergeCell ref="A16:A17"/>
    <mergeCell ref="C16:C17"/>
    <mergeCell ref="D16:D17"/>
    <mergeCell ref="E16:E17"/>
    <mergeCell ref="F16:F17"/>
    <mergeCell ref="B14:B15"/>
    <mergeCell ref="D14:D15"/>
    <mergeCell ref="E14:E15"/>
    <mergeCell ref="F14:F15"/>
    <mergeCell ref="G18:G19"/>
    <mergeCell ref="I18:I19"/>
    <mergeCell ref="J18:J19"/>
    <mergeCell ref="K18:K19"/>
    <mergeCell ref="A21:A23"/>
    <mergeCell ref="B21:B23"/>
    <mergeCell ref="C21:C23"/>
    <mergeCell ref="F21:F23"/>
    <mergeCell ref="H21:H23"/>
    <mergeCell ref="I21:I23"/>
    <mergeCell ref="J21:J23"/>
    <mergeCell ref="K21:K23"/>
    <mergeCell ref="A18:A19"/>
    <mergeCell ref="B18:B19"/>
    <mergeCell ref="C18:C19"/>
    <mergeCell ref="D18:D19"/>
    <mergeCell ref="E18:E19"/>
    <mergeCell ref="F18:F19"/>
    <mergeCell ref="K25:K26"/>
    <mergeCell ref="A27:A28"/>
    <mergeCell ref="C27:C28"/>
    <mergeCell ref="D27:D28"/>
    <mergeCell ref="E27:E28"/>
    <mergeCell ref="F27:F28"/>
    <mergeCell ref="G27:G28"/>
    <mergeCell ref="A25:A26"/>
    <mergeCell ref="C25:C26"/>
    <mergeCell ref="D25:D26"/>
    <mergeCell ref="E25:E26"/>
    <mergeCell ref="F25:F26"/>
    <mergeCell ref="G25:G26"/>
    <mergeCell ref="H27:H28"/>
    <mergeCell ref="I27:I28"/>
    <mergeCell ref="J27:J28"/>
    <mergeCell ref="K27:K28"/>
    <mergeCell ref="K29:K31"/>
    <mergeCell ref="A32:A34"/>
    <mergeCell ref="B32:B34"/>
    <mergeCell ref="C32:C34"/>
    <mergeCell ref="D32:D34"/>
    <mergeCell ref="E32:E34"/>
    <mergeCell ref="F32:F34"/>
    <mergeCell ref="G32:G34"/>
    <mergeCell ref="I32:I34"/>
    <mergeCell ref="J32:J34"/>
    <mergeCell ref="K32:K34"/>
    <mergeCell ref="A29:A31"/>
    <mergeCell ref="B29:B31"/>
    <mergeCell ref="C29:C31"/>
    <mergeCell ref="D29:D31"/>
    <mergeCell ref="E29:E31"/>
    <mergeCell ref="F29:F31"/>
    <mergeCell ref="G29:G31"/>
    <mergeCell ref="I29:I31"/>
    <mergeCell ref="J29:J31"/>
    <mergeCell ref="K35:K37"/>
    <mergeCell ref="A38:A40"/>
    <mergeCell ref="B38:B40"/>
    <mergeCell ref="C38:C40"/>
    <mergeCell ref="D38:D40"/>
    <mergeCell ref="E38:E40"/>
    <mergeCell ref="F38:F40"/>
    <mergeCell ref="H38:H40"/>
    <mergeCell ref="I38:I40"/>
    <mergeCell ref="J38:J40"/>
    <mergeCell ref="K38:K40"/>
    <mergeCell ref="A35:A37"/>
    <mergeCell ref="B35:B37"/>
    <mergeCell ref="C35:C37"/>
    <mergeCell ref="D35:D37"/>
    <mergeCell ref="E35:E37"/>
    <mergeCell ref="F35:F37"/>
    <mergeCell ref="G35:G37"/>
    <mergeCell ref="I35:I37"/>
    <mergeCell ref="J35:J37"/>
    <mergeCell ref="A41:A42"/>
    <mergeCell ref="B41:B42"/>
    <mergeCell ref="D41:D42"/>
    <mergeCell ref="E41:E42"/>
    <mergeCell ref="F41:F42"/>
    <mergeCell ref="H41:H42"/>
    <mergeCell ref="I41:I42"/>
    <mergeCell ref="J41:J42"/>
    <mergeCell ref="K41:K42"/>
    <mergeCell ref="I50:I51"/>
    <mergeCell ref="J50:J51"/>
    <mergeCell ref="K43:K44"/>
    <mergeCell ref="A46:A48"/>
    <mergeCell ref="B46:B48"/>
    <mergeCell ref="D46:D48"/>
    <mergeCell ref="E46:E48"/>
    <mergeCell ref="F46:F48"/>
    <mergeCell ref="G46:G48"/>
    <mergeCell ref="I46:I48"/>
    <mergeCell ref="J46:J48"/>
    <mergeCell ref="K46:K48"/>
    <mergeCell ref="A43:A44"/>
    <mergeCell ref="C43:C44"/>
    <mergeCell ref="D43:D44"/>
    <mergeCell ref="E43:E44"/>
    <mergeCell ref="F43:F44"/>
    <mergeCell ref="G43:G44"/>
    <mergeCell ref="H43:H44"/>
    <mergeCell ref="I43:I44"/>
    <mergeCell ref="J43:J44"/>
    <mergeCell ref="K50:K51"/>
    <mergeCell ref="A59:A60"/>
    <mergeCell ref="B59:B60"/>
    <mergeCell ref="D59:D60"/>
    <mergeCell ref="E59:E60"/>
    <mergeCell ref="F59:F60"/>
    <mergeCell ref="H59:H60"/>
    <mergeCell ref="I59:I60"/>
    <mergeCell ref="J59:J60"/>
    <mergeCell ref="A52:A53"/>
    <mergeCell ref="B52:B53"/>
    <mergeCell ref="D52:D53"/>
    <mergeCell ref="E52:E53"/>
    <mergeCell ref="F52:F53"/>
    <mergeCell ref="G52:G53"/>
    <mergeCell ref="H52:H53"/>
    <mergeCell ref="I52:I53"/>
    <mergeCell ref="A50:A51"/>
    <mergeCell ref="B50:B51"/>
    <mergeCell ref="C50:C51"/>
    <mergeCell ref="D50:D51"/>
    <mergeCell ref="E50:E51"/>
    <mergeCell ref="F50:F51"/>
    <mergeCell ref="H50:H51"/>
    <mergeCell ref="K61:K64"/>
    <mergeCell ref="J52:J53"/>
    <mergeCell ref="K52:K53"/>
    <mergeCell ref="K59:K60"/>
    <mergeCell ref="A61:A64"/>
    <mergeCell ref="F61:F64"/>
    <mergeCell ref="G61:G64"/>
    <mergeCell ref="I61:I64"/>
    <mergeCell ref="J61:J64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B6B3F-F6C1-435A-8604-7347F5EB3D91}">
  <dimension ref="A2:N23"/>
  <sheetViews>
    <sheetView workbookViewId="0">
      <selection activeCell="D20" sqref="D20"/>
    </sheetView>
  </sheetViews>
  <sheetFormatPr defaultRowHeight="15" x14ac:dyDescent="0.25"/>
  <cols>
    <col min="1" max="1" width="5.42578125" customWidth="1"/>
    <col min="2" max="2" width="20.7109375" customWidth="1"/>
    <col min="3" max="3" width="15.28515625" customWidth="1"/>
    <col min="4" max="4" width="10.5703125" customWidth="1"/>
    <col min="5" max="5" width="18.42578125" customWidth="1"/>
    <col min="7" max="7" width="13" customWidth="1"/>
    <col min="11" max="11" width="16.42578125" customWidth="1"/>
  </cols>
  <sheetData>
    <row r="2" spans="1:14" ht="15.75" thickBot="1" x14ac:dyDescent="0.3">
      <c r="A2" s="1" t="s">
        <v>31</v>
      </c>
    </row>
    <row r="3" spans="1:14" ht="20.25" customHeight="1" x14ac:dyDescent="0.25">
      <c r="A3" s="179" t="s">
        <v>0</v>
      </c>
      <c r="B3" s="179" t="s">
        <v>1</v>
      </c>
      <c r="C3" s="179" t="s">
        <v>2</v>
      </c>
      <c r="D3" s="179" t="s">
        <v>3</v>
      </c>
      <c r="E3" s="179" t="s">
        <v>19</v>
      </c>
      <c r="F3" s="179" t="s">
        <v>5</v>
      </c>
      <c r="G3" s="179" t="s">
        <v>6</v>
      </c>
      <c r="H3" s="179" t="s">
        <v>7</v>
      </c>
      <c r="I3" s="179" t="s">
        <v>8</v>
      </c>
      <c r="J3" s="2" t="s">
        <v>9</v>
      </c>
      <c r="K3" s="179" t="s">
        <v>11</v>
      </c>
      <c r="L3" s="100" t="s">
        <v>405</v>
      </c>
      <c r="M3" s="102" t="s">
        <v>407</v>
      </c>
      <c r="N3" s="86" t="s">
        <v>405</v>
      </c>
    </row>
    <row r="4" spans="1:14" ht="15.75" thickBot="1" x14ac:dyDescent="0.3">
      <c r="A4" s="180"/>
      <c r="B4" s="180"/>
      <c r="C4" s="180"/>
      <c r="D4" s="180"/>
      <c r="E4" s="180"/>
      <c r="F4" s="180"/>
      <c r="G4" s="180"/>
      <c r="H4" s="180"/>
      <c r="I4" s="180"/>
      <c r="J4" s="3" t="s">
        <v>10</v>
      </c>
      <c r="K4" s="180"/>
      <c r="L4" s="101" t="s">
        <v>406</v>
      </c>
      <c r="M4" s="103"/>
      <c r="N4" s="89" t="s">
        <v>408</v>
      </c>
    </row>
    <row r="5" spans="1:14" x14ac:dyDescent="0.25">
      <c r="A5" s="173">
        <v>1</v>
      </c>
      <c r="B5" s="193" t="s">
        <v>32</v>
      </c>
      <c r="C5" s="193" t="s">
        <v>33</v>
      </c>
      <c r="D5" s="173" t="s">
        <v>34</v>
      </c>
      <c r="E5" s="19" t="s">
        <v>35</v>
      </c>
      <c r="F5" s="173">
        <v>2015</v>
      </c>
      <c r="G5" s="183" t="s">
        <v>37</v>
      </c>
      <c r="H5" s="173" t="s">
        <v>38</v>
      </c>
      <c r="I5" s="173">
        <v>1</v>
      </c>
      <c r="J5" s="175">
        <v>44805</v>
      </c>
      <c r="K5" s="173"/>
      <c r="L5" s="81"/>
      <c r="M5" s="96"/>
      <c r="N5" s="79"/>
    </row>
    <row r="6" spans="1:14" ht="15.75" thickBot="1" x14ac:dyDescent="0.3">
      <c r="A6" s="174"/>
      <c r="B6" s="194"/>
      <c r="C6" s="194"/>
      <c r="D6" s="174"/>
      <c r="E6" s="18" t="s">
        <v>36</v>
      </c>
      <c r="F6" s="174"/>
      <c r="G6" s="184"/>
      <c r="H6" s="174"/>
      <c r="I6" s="174"/>
      <c r="J6" s="176"/>
      <c r="K6" s="191"/>
      <c r="L6" s="92"/>
      <c r="M6" s="98"/>
      <c r="N6" s="80"/>
    </row>
    <row r="7" spans="1:14" ht="33.75" customHeight="1" thickBot="1" x14ac:dyDescent="0.3">
      <c r="A7" s="8">
        <v>2</v>
      </c>
      <c r="B7" s="18" t="s">
        <v>32</v>
      </c>
      <c r="C7" s="18" t="s">
        <v>39</v>
      </c>
      <c r="D7" s="8" t="s">
        <v>34</v>
      </c>
      <c r="E7" s="18">
        <v>1520407543</v>
      </c>
      <c r="F7" s="8">
        <v>2015</v>
      </c>
      <c r="G7" s="7" t="s">
        <v>37</v>
      </c>
      <c r="H7" s="8">
        <v>1169</v>
      </c>
      <c r="I7" s="8">
        <v>1</v>
      </c>
      <c r="J7" s="49">
        <v>44805</v>
      </c>
      <c r="K7" s="95"/>
      <c r="L7" s="93"/>
      <c r="M7" s="99"/>
      <c r="N7" s="94"/>
    </row>
    <row r="8" spans="1:14" ht="24.75" thickBot="1" x14ac:dyDescent="0.3">
      <c r="A8" s="8">
        <v>3</v>
      </c>
      <c r="B8" s="18" t="s">
        <v>40</v>
      </c>
      <c r="C8" s="18" t="s">
        <v>34</v>
      </c>
      <c r="D8" s="8" t="s">
        <v>34</v>
      </c>
      <c r="E8" s="18" t="s">
        <v>41</v>
      </c>
      <c r="F8" s="8">
        <v>2015</v>
      </c>
      <c r="G8" s="7" t="s">
        <v>37</v>
      </c>
      <c r="H8" s="8">
        <v>1170</v>
      </c>
      <c r="I8" s="8">
        <v>1</v>
      </c>
      <c r="J8" s="49">
        <v>44805</v>
      </c>
      <c r="K8" s="68"/>
      <c r="L8" s="93"/>
      <c r="M8" s="99"/>
      <c r="N8" s="94"/>
    </row>
    <row r="9" spans="1:14" ht="24" x14ac:dyDescent="0.25">
      <c r="A9" s="173">
        <v>4</v>
      </c>
      <c r="B9" s="19" t="s">
        <v>42</v>
      </c>
      <c r="C9" s="19" t="s">
        <v>49</v>
      </c>
      <c r="D9" s="173" t="s">
        <v>34</v>
      </c>
      <c r="E9" s="19" t="s">
        <v>53</v>
      </c>
      <c r="F9" s="173">
        <v>2018</v>
      </c>
      <c r="G9" s="183" t="s">
        <v>37</v>
      </c>
      <c r="H9" s="173" t="s">
        <v>12</v>
      </c>
      <c r="I9" s="173">
        <v>1</v>
      </c>
      <c r="J9" s="175">
        <v>44682</v>
      </c>
      <c r="K9" s="188"/>
      <c r="L9" s="96"/>
      <c r="M9" s="96"/>
      <c r="N9" s="79"/>
    </row>
    <row r="10" spans="1:14" x14ac:dyDescent="0.25">
      <c r="A10" s="191"/>
      <c r="B10" s="26"/>
      <c r="C10" s="19"/>
      <c r="D10" s="191"/>
      <c r="E10" s="19" t="s">
        <v>54</v>
      </c>
      <c r="F10" s="191"/>
      <c r="G10" s="192"/>
      <c r="H10" s="191"/>
      <c r="I10" s="191"/>
      <c r="J10" s="187"/>
      <c r="K10" s="189"/>
      <c r="L10" s="97"/>
      <c r="M10" s="97"/>
      <c r="N10" s="79"/>
    </row>
    <row r="11" spans="1:14" x14ac:dyDescent="0.25">
      <c r="A11" s="191"/>
      <c r="B11" s="27" t="s">
        <v>43</v>
      </c>
      <c r="C11" s="19" t="s">
        <v>50</v>
      </c>
      <c r="D11" s="191"/>
      <c r="E11" s="19" t="s">
        <v>55</v>
      </c>
      <c r="F11" s="191"/>
      <c r="G11" s="192"/>
      <c r="H11" s="191"/>
      <c r="I11" s="191"/>
      <c r="J11" s="187"/>
      <c r="K11" s="189"/>
      <c r="L11" s="97"/>
      <c r="M11" s="97"/>
      <c r="N11" s="79"/>
    </row>
    <row r="12" spans="1:14" ht="24" x14ac:dyDescent="0.25">
      <c r="A12" s="191"/>
      <c r="B12" s="19" t="s">
        <v>44</v>
      </c>
      <c r="C12" s="19" t="s">
        <v>51</v>
      </c>
      <c r="D12" s="191"/>
      <c r="E12" s="19"/>
      <c r="F12" s="191"/>
      <c r="G12" s="192"/>
      <c r="H12" s="191"/>
      <c r="I12" s="191"/>
      <c r="J12" s="187"/>
      <c r="K12" s="189"/>
      <c r="L12" s="97"/>
      <c r="M12" s="97"/>
      <c r="N12" s="79"/>
    </row>
    <row r="13" spans="1:14" x14ac:dyDescent="0.25">
      <c r="A13" s="191"/>
      <c r="B13" s="19" t="s">
        <v>45</v>
      </c>
      <c r="C13" s="19"/>
      <c r="D13" s="191"/>
      <c r="E13" s="19" t="s">
        <v>56</v>
      </c>
      <c r="F13" s="191"/>
      <c r="G13" s="192"/>
      <c r="H13" s="191"/>
      <c r="I13" s="191"/>
      <c r="J13" s="187"/>
      <c r="K13" s="189"/>
      <c r="L13" s="97"/>
      <c r="M13" s="97"/>
      <c r="N13" s="79"/>
    </row>
    <row r="14" spans="1:14" ht="24" x14ac:dyDescent="0.25">
      <c r="A14" s="191"/>
      <c r="B14" s="19" t="s">
        <v>46</v>
      </c>
      <c r="C14" s="19" t="s">
        <v>52</v>
      </c>
      <c r="D14" s="191"/>
      <c r="E14" s="19" t="s">
        <v>57</v>
      </c>
      <c r="F14" s="191"/>
      <c r="G14" s="192"/>
      <c r="H14" s="191"/>
      <c r="I14" s="191"/>
      <c r="J14" s="187"/>
      <c r="K14" s="189"/>
      <c r="L14" s="97"/>
      <c r="M14" s="97"/>
      <c r="N14" s="79"/>
    </row>
    <row r="15" spans="1:14" x14ac:dyDescent="0.25">
      <c r="A15" s="191"/>
      <c r="B15" s="19" t="s">
        <v>47</v>
      </c>
      <c r="C15" s="28"/>
      <c r="D15" s="191"/>
      <c r="E15" s="28"/>
      <c r="F15" s="191"/>
      <c r="G15" s="192"/>
      <c r="H15" s="191"/>
      <c r="I15" s="191"/>
      <c r="J15" s="187"/>
      <c r="K15" s="189"/>
      <c r="L15" s="97"/>
      <c r="M15" s="97"/>
      <c r="N15" s="79"/>
    </row>
    <row r="16" spans="1:14" ht="15.75" thickBot="1" x14ac:dyDescent="0.3">
      <c r="A16" s="174"/>
      <c r="B16" s="18" t="s">
        <v>48</v>
      </c>
      <c r="C16" s="29"/>
      <c r="D16" s="174"/>
      <c r="E16" s="29"/>
      <c r="F16" s="174"/>
      <c r="G16" s="184"/>
      <c r="H16" s="174"/>
      <c r="I16" s="174"/>
      <c r="J16" s="176"/>
      <c r="K16" s="190"/>
      <c r="L16" s="98"/>
      <c r="M16" s="98"/>
      <c r="N16" s="80"/>
    </row>
    <row r="19" spans="7:7" x14ac:dyDescent="0.25">
      <c r="G19" t="s">
        <v>412</v>
      </c>
    </row>
    <row r="21" spans="7:7" x14ac:dyDescent="0.25">
      <c r="G21" t="s">
        <v>413</v>
      </c>
    </row>
    <row r="23" spans="7:7" x14ac:dyDescent="0.25">
      <c r="G23" t="s">
        <v>414</v>
      </c>
    </row>
  </sheetData>
  <mergeCells count="28">
    <mergeCell ref="G3:G4"/>
    <mergeCell ref="H3:H4"/>
    <mergeCell ref="I3:I4"/>
    <mergeCell ref="K3:K4"/>
    <mergeCell ref="A5:A6"/>
    <mergeCell ref="B5:B6"/>
    <mergeCell ref="C5:C6"/>
    <mergeCell ref="D5:D6"/>
    <mergeCell ref="F5:F6"/>
    <mergeCell ref="G5:G6"/>
    <mergeCell ref="A3:A4"/>
    <mergeCell ref="B3:B4"/>
    <mergeCell ref="C3:C4"/>
    <mergeCell ref="D3:D4"/>
    <mergeCell ref="E3:E4"/>
    <mergeCell ref="F3:F4"/>
    <mergeCell ref="A9:A16"/>
    <mergeCell ref="D9:D16"/>
    <mergeCell ref="F9:F16"/>
    <mergeCell ref="G9:G16"/>
    <mergeCell ref="H9:H16"/>
    <mergeCell ref="J9:J16"/>
    <mergeCell ref="K9:K16"/>
    <mergeCell ref="H5:H6"/>
    <mergeCell ref="I5:I6"/>
    <mergeCell ref="J5:J6"/>
    <mergeCell ref="K5:K6"/>
    <mergeCell ref="I9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63071-485E-4CAF-B6FE-62845044CCE3}">
  <dimension ref="A2:N15"/>
  <sheetViews>
    <sheetView workbookViewId="0">
      <selection activeCell="L20" sqref="L20"/>
    </sheetView>
  </sheetViews>
  <sheetFormatPr defaultRowHeight="15" x14ac:dyDescent="0.25"/>
  <cols>
    <col min="1" max="1" width="3.42578125" customWidth="1"/>
    <col min="2" max="2" width="18.42578125" customWidth="1"/>
    <col min="3" max="3" width="12.7109375" customWidth="1"/>
    <col min="4" max="4" width="10.42578125" customWidth="1"/>
    <col min="5" max="5" width="12.5703125" customWidth="1"/>
    <col min="7" max="7" width="15.140625" customWidth="1"/>
    <col min="11" max="11" width="18.28515625" customWidth="1"/>
    <col min="12" max="12" width="11.85546875" customWidth="1"/>
    <col min="13" max="13" width="12" customWidth="1"/>
    <col min="14" max="14" width="13" customWidth="1"/>
  </cols>
  <sheetData>
    <row r="2" spans="1:14" ht="15.75" thickBot="1" x14ac:dyDescent="0.3">
      <c r="A2" s="1" t="s">
        <v>62</v>
      </c>
    </row>
    <row r="3" spans="1:14" ht="20.25" customHeight="1" x14ac:dyDescent="0.25">
      <c r="A3" s="179" t="s">
        <v>0</v>
      </c>
      <c r="B3" s="179" t="s">
        <v>1</v>
      </c>
      <c r="C3" s="179" t="s">
        <v>2</v>
      </c>
      <c r="D3" s="179" t="s">
        <v>3</v>
      </c>
      <c r="E3" s="179" t="s">
        <v>19</v>
      </c>
      <c r="F3" s="179" t="s">
        <v>5</v>
      </c>
      <c r="G3" s="179" t="s">
        <v>6</v>
      </c>
      <c r="H3" s="179" t="s">
        <v>7</v>
      </c>
      <c r="I3" s="179" t="s">
        <v>8</v>
      </c>
      <c r="J3" s="2" t="s">
        <v>9</v>
      </c>
      <c r="K3" s="179" t="s">
        <v>11</v>
      </c>
      <c r="L3" s="100" t="s">
        <v>405</v>
      </c>
      <c r="M3" s="102" t="s">
        <v>407</v>
      </c>
      <c r="N3" s="86" t="s">
        <v>405</v>
      </c>
    </row>
    <row r="4" spans="1:14" ht="15.75" thickBot="1" x14ac:dyDescent="0.3">
      <c r="A4" s="180"/>
      <c r="B4" s="180"/>
      <c r="C4" s="180"/>
      <c r="D4" s="180"/>
      <c r="E4" s="180"/>
      <c r="F4" s="180"/>
      <c r="G4" s="180"/>
      <c r="H4" s="180"/>
      <c r="I4" s="180"/>
      <c r="J4" s="3" t="s">
        <v>10</v>
      </c>
      <c r="K4" s="180"/>
      <c r="L4" s="101" t="s">
        <v>406</v>
      </c>
      <c r="M4" s="103"/>
      <c r="N4" s="89" t="s">
        <v>408</v>
      </c>
    </row>
    <row r="5" spans="1:14" ht="33" customHeight="1" thickBot="1" x14ac:dyDescent="0.3">
      <c r="A5" s="8">
        <v>1</v>
      </c>
      <c r="B5" s="18" t="s">
        <v>63</v>
      </c>
      <c r="C5" s="18" t="s">
        <v>64</v>
      </c>
      <c r="D5" s="18" t="s">
        <v>65</v>
      </c>
      <c r="E5" s="18" t="s">
        <v>66</v>
      </c>
      <c r="F5" s="8">
        <v>2016</v>
      </c>
      <c r="G5" s="8" t="s">
        <v>37</v>
      </c>
      <c r="H5" s="8">
        <v>1294</v>
      </c>
      <c r="I5" s="8">
        <v>1</v>
      </c>
      <c r="J5" s="49">
        <v>44866</v>
      </c>
      <c r="K5" s="68"/>
      <c r="L5" s="91"/>
      <c r="M5" s="96"/>
      <c r="N5" s="73"/>
    </row>
    <row r="6" spans="1:14" x14ac:dyDescent="0.25">
      <c r="A6" s="173">
        <v>2</v>
      </c>
      <c r="B6" s="193" t="s">
        <v>63</v>
      </c>
      <c r="C6" s="193" t="s">
        <v>64</v>
      </c>
      <c r="D6" s="193" t="s">
        <v>65</v>
      </c>
      <c r="E6" s="193" t="s">
        <v>67</v>
      </c>
      <c r="F6" s="173">
        <v>2016</v>
      </c>
      <c r="G6" s="10" t="s">
        <v>37</v>
      </c>
      <c r="H6" s="173" t="s">
        <v>12</v>
      </c>
      <c r="I6" s="173">
        <v>1</v>
      </c>
      <c r="J6" s="51"/>
      <c r="K6" s="188"/>
      <c r="L6" s="91"/>
      <c r="M6" s="96"/>
      <c r="N6" s="73"/>
    </row>
    <row r="7" spans="1:14" x14ac:dyDescent="0.25">
      <c r="A7" s="191"/>
      <c r="B7" s="195"/>
      <c r="C7" s="195"/>
      <c r="D7" s="195"/>
      <c r="E7" s="195"/>
      <c r="F7" s="191"/>
      <c r="G7" s="10" t="s">
        <v>68</v>
      </c>
      <c r="H7" s="191"/>
      <c r="I7" s="191"/>
      <c r="J7" s="51">
        <v>44866</v>
      </c>
      <c r="K7" s="189"/>
      <c r="L7" s="81"/>
      <c r="M7" s="97"/>
      <c r="N7" s="79"/>
    </row>
    <row r="8" spans="1:14" ht="15.75" thickBot="1" x14ac:dyDescent="0.3">
      <c r="A8" s="174"/>
      <c r="B8" s="194"/>
      <c r="C8" s="194"/>
      <c r="D8" s="194"/>
      <c r="E8" s="194"/>
      <c r="F8" s="174"/>
      <c r="G8" s="8" t="s">
        <v>69</v>
      </c>
      <c r="H8" s="174"/>
      <c r="I8" s="174"/>
      <c r="J8" s="52"/>
      <c r="K8" s="190"/>
      <c r="L8" s="92"/>
      <c r="M8" s="98"/>
      <c r="N8" s="80"/>
    </row>
    <row r="11" spans="1:14" x14ac:dyDescent="0.25">
      <c r="J11" t="s">
        <v>412</v>
      </c>
    </row>
    <row r="13" spans="1:14" x14ac:dyDescent="0.25">
      <c r="J13" t="s">
        <v>413</v>
      </c>
    </row>
    <row r="15" spans="1:14" x14ac:dyDescent="0.25">
      <c r="J15" t="s">
        <v>414</v>
      </c>
    </row>
  </sheetData>
  <mergeCells count="19">
    <mergeCell ref="F6:F8"/>
    <mergeCell ref="A3:A4"/>
    <mergeCell ref="B3:B4"/>
    <mergeCell ref="C3:C4"/>
    <mergeCell ref="D3:D4"/>
    <mergeCell ref="E3:E4"/>
    <mergeCell ref="F3:F4"/>
    <mergeCell ref="A6:A8"/>
    <mergeCell ref="B6:B8"/>
    <mergeCell ref="C6:C8"/>
    <mergeCell ref="D6:D8"/>
    <mergeCell ref="E6:E8"/>
    <mergeCell ref="H6:H8"/>
    <mergeCell ref="I6:I8"/>
    <mergeCell ref="K6:K8"/>
    <mergeCell ref="G3:G4"/>
    <mergeCell ref="H3:H4"/>
    <mergeCell ref="I3:I4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1107C-194E-456C-B967-7098F80039A1}">
  <dimension ref="A2:M13"/>
  <sheetViews>
    <sheetView workbookViewId="0">
      <selection activeCell="J23" sqref="J23"/>
    </sheetView>
  </sheetViews>
  <sheetFormatPr defaultRowHeight="15" x14ac:dyDescent="0.25"/>
  <cols>
    <col min="1" max="1" width="3.42578125" customWidth="1"/>
    <col min="2" max="2" width="18.85546875" customWidth="1"/>
    <col min="3" max="3" width="9.42578125" customWidth="1"/>
    <col min="4" max="4" width="15.140625" customWidth="1"/>
    <col min="9" max="9" width="9.28515625" customWidth="1"/>
    <col min="10" max="10" width="15.7109375" customWidth="1"/>
    <col min="11" max="11" width="11.85546875" customWidth="1"/>
    <col min="13" max="13" width="13.28515625" customWidth="1"/>
  </cols>
  <sheetData>
    <row r="2" spans="1:13" ht="15.75" thickBot="1" x14ac:dyDescent="0.3">
      <c r="A2" s="17"/>
      <c r="B2" s="34" t="s">
        <v>71</v>
      </c>
    </row>
    <row r="3" spans="1:13" ht="29.25" customHeight="1" thickBot="1" x14ac:dyDescent="0.3">
      <c r="A3" s="33" t="s">
        <v>0</v>
      </c>
      <c r="B3" s="33" t="s">
        <v>1</v>
      </c>
      <c r="C3" s="33" t="s">
        <v>2</v>
      </c>
      <c r="D3" s="33" t="s">
        <v>3</v>
      </c>
      <c r="E3" s="33" t="s">
        <v>19</v>
      </c>
      <c r="F3" s="33" t="s">
        <v>5</v>
      </c>
      <c r="G3" s="33" t="s">
        <v>6</v>
      </c>
      <c r="H3" s="33" t="s">
        <v>7</v>
      </c>
      <c r="I3" s="33" t="s">
        <v>72</v>
      </c>
      <c r="J3" s="33" t="s">
        <v>11</v>
      </c>
      <c r="K3" s="106" t="s">
        <v>409</v>
      </c>
      <c r="L3" s="107" t="s">
        <v>407</v>
      </c>
      <c r="M3" s="108" t="s">
        <v>410</v>
      </c>
    </row>
    <row r="4" spans="1:13" x14ac:dyDescent="0.25">
      <c r="A4" s="199">
        <v>1</v>
      </c>
      <c r="B4" s="30" t="s">
        <v>73</v>
      </c>
      <c r="C4" s="199" t="s">
        <v>75</v>
      </c>
      <c r="D4" s="30" t="s">
        <v>76</v>
      </c>
      <c r="E4" s="199">
        <v>4325</v>
      </c>
      <c r="F4" s="199">
        <v>2019</v>
      </c>
      <c r="G4" s="199" t="s">
        <v>13</v>
      </c>
      <c r="H4" s="199">
        <v>1430</v>
      </c>
      <c r="I4" s="175">
        <v>44743.202199074076</v>
      </c>
      <c r="J4" s="196"/>
      <c r="K4" s="91"/>
      <c r="L4" s="96"/>
      <c r="M4" s="73"/>
    </row>
    <row r="5" spans="1:13" x14ac:dyDescent="0.25">
      <c r="A5" s="200"/>
      <c r="B5" s="30" t="s">
        <v>74</v>
      </c>
      <c r="C5" s="200"/>
      <c r="D5" s="30" t="s">
        <v>77</v>
      </c>
      <c r="E5" s="200"/>
      <c r="F5" s="200"/>
      <c r="G5" s="200"/>
      <c r="H5" s="200"/>
      <c r="I5" s="187"/>
      <c r="J5" s="197"/>
      <c r="K5" s="81"/>
      <c r="L5" s="97"/>
      <c r="M5" s="79"/>
    </row>
    <row r="6" spans="1:13" ht="15.75" thickBot="1" x14ac:dyDescent="0.3">
      <c r="A6" s="201"/>
      <c r="B6" s="12"/>
      <c r="C6" s="201"/>
      <c r="D6" s="6"/>
      <c r="E6" s="201"/>
      <c r="F6" s="201"/>
      <c r="G6" s="201"/>
      <c r="H6" s="201"/>
      <c r="I6" s="176"/>
      <c r="J6" s="198"/>
      <c r="K6" s="92"/>
      <c r="L6" s="98"/>
      <c r="M6" s="80"/>
    </row>
    <row r="9" spans="1:13" x14ac:dyDescent="0.25">
      <c r="J9" t="s">
        <v>412</v>
      </c>
    </row>
    <row r="11" spans="1:13" x14ac:dyDescent="0.25">
      <c r="J11" t="s">
        <v>413</v>
      </c>
    </row>
    <row r="13" spans="1:13" x14ac:dyDescent="0.25">
      <c r="J13" t="s">
        <v>414</v>
      </c>
    </row>
  </sheetData>
  <mergeCells count="8">
    <mergeCell ref="I4:I6"/>
    <mergeCell ref="J4:J6"/>
    <mergeCell ref="A4:A6"/>
    <mergeCell ref="C4:C6"/>
    <mergeCell ref="E4:E6"/>
    <mergeCell ref="F4:F6"/>
    <mergeCell ref="G4:G6"/>
    <mergeCell ref="H4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4634E-8F85-4A0B-8118-E5AA9BE25B4E}">
  <dimension ref="A2:N20"/>
  <sheetViews>
    <sheetView workbookViewId="0">
      <selection activeCell="O21" sqref="O21"/>
    </sheetView>
  </sheetViews>
  <sheetFormatPr defaultRowHeight="15" x14ac:dyDescent="0.25"/>
  <cols>
    <col min="1" max="1" width="3.28515625" customWidth="1"/>
    <col min="2" max="2" width="17" customWidth="1"/>
    <col min="3" max="3" width="10.42578125" customWidth="1"/>
    <col min="4" max="4" width="12.140625" customWidth="1"/>
    <col min="5" max="5" width="16.140625" customWidth="1"/>
    <col min="10" max="10" width="10.42578125" customWidth="1"/>
    <col min="11" max="11" width="17.140625" customWidth="1"/>
    <col min="12" max="12" width="11.28515625" customWidth="1"/>
    <col min="14" max="14" width="11.5703125" customWidth="1"/>
  </cols>
  <sheetData>
    <row r="2" spans="1:14" ht="15.75" thickBot="1" x14ac:dyDescent="0.3">
      <c r="A2" s="1" t="s">
        <v>80</v>
      </c>
    </row>
    <row r="3" spans="1:14" ht="20.25" customHeight="1" x14ac:dyDescent="0.25">
      <c r="A3" s="179" t="s">
        <v>0</v>
      </c>
      <c r="B3" s="179" t="s">
        <v>1</v>
      </c>
      <c r="C3" s="179" t="s">
        <v>2</v>
      </c>
      <c r="D3" s="179" t="s">
        <v>3</v>
      </c>
      <c r="E3" s="179" t="s">
        <v>19</v>
      </c>
      <c r="F3" s="179" t="s">
        <v>5</v>
      </c>
      <c r="G3" s="179" t="s">
        <v>6</v>
      </c>
      <c r="H3" s="179" t="s">
        <v>7</v>
      </c>
      <c r="I3" s="179" t="s">
        <v>8</v>
      </c>
      <c r="J3" s="21" t="s">
        <v>9</v>
      </c>
      <c r="K3" s="181" t="s">
        <v>11</v>
      </c>
      <c r="L3" s="115" t="s">
        <v>405</v>
      </c>
      <c r="M3" s="115" t="s">
        <v>407</v>
      </c>
      <c r="N3" s="116" t="s">
        <v>405</v>
      </c>
    </row>
    <row r="4" spans="1:14" ht="15.75" thickBot="1" x14ac:dyDescent="0.3">
      <c r="A4" s="180"/>
      <c r="B4" s="180"/>
      <c r="C4" s="180"/>
      <c r="D4" s="180"/>
      <c r="E4" s="180"/>
      <c r="F4" s="180"/>
      <c r="G4" s="180"/>
      <c r="H4" s="180"/>
      <c r="I4" s="180"/>
      <c r="J4" s="22" t="s">
        <v>10</v>
      </c>
      <c r="K4" s="182"/>
      <c r="L4" s="118" t="s">
        <v>406</v>
      </c>
      <c r="M4" s="118"/>
      <c r="N4" s="119" t="s">
        <v>408</v>
      </c>
    </row>
    <row r="5" spans="1:14" ht="36" customHeight="1" thickBot="1" x14ac:dyDescent="0.3">
      <c r="A5" s="8">
        <v>1</v>
      </c>
      <c r="B5" s="172" t="s">
        <v>81</v>
      </c>
      <c r="C5" s="18" t="s">
        <v>82</v>
      </c>
      <c r="D5" s="18" t="s">
        <v>83</v>
      </c>
      <c r="E5" s="8" t="s">
        <v>84</v>
      </c>
      <c r="F5" s="8">
        <v>2010</v>
      </c>
      <c r="G5" s="7" t="s">
        <v>78</v>
      </c>
      <c r="H5" s="8">
        <v>485</v>
      </c>
      <c r="I5" s="8">
        <v>1</v>
      </c>
      <c r="J5" s="49">
        <v>44896</v>
      </c>
      <c r="K5" s="68"/>
      <c r="L5" s="99"/>
      <c r="M5" s="99"/>
      <c r="N5" s="94"/>
    </row>
    <row r="6" spans="1:14" x14ac:dyDescent="0.25">
      <c r="A6" s="202">
        <v>2</v>
      </c>
      <c r="B6" s="127" t="s">
        <v>85</v>
      </c>
      <c r="C6" s="35" t="s">
        <v>87</v>
      </c>
      <c r="D6" s="205" t="s">
        <v>89</v>
      </c>
      <c r="E6" s="14" t="s">
        <v>90</v>
      </c>
      <c r="F6" s="173" t="s">
        <v>95</v>
      </c>
      <c r="G6" s="173" t="s">
        <v>20</v>
      </c>
      <c r="H6" s="173"/>
      <c r="I6" s="173">
        <v>1</v>
      </c>
      <c r="J6" s="175">
        <v>44805</v>
      </c>
      <c r="K6" s="188"/>
      <c r="L6" s="96"/>
      <c r="M6" s="96"/>
      <c r="N6" s="73"/>
    </row>
    <row r="7" spans="1:14" x14ac:dyDescent="0.25">
      <c r="A7" s="203"/>
      <c r="B7" s="127" t="s">
        <v>86</v>
      </c>
      <c r="C7" s="35" t="s">
        <v>88</v>
      </c>
      <c r="D7" s="206"/>
      <c r="E7" s="14" t="s">
        <v>91</v>
      </c>
      <c r="F7" s="191"/>
      <c r="G7" s="191"/>
      <c r="H7" s="191"/>
      <c r="I7" s="191"/>
      <c r="J7" s="187"/>
      <c r="K7" s="189"/>
      <c r="L7" s="97"/>
      <c r="M7" s="97"/>
      <c r="N7" s="79"/>
    </row>
    <row r="8" spans="1:14" ht="24" x14ac:dyDescent="0.25">
      <c r="A8" s="203"/>
      <c r="B8" s="36"/>
      <c r="C8" s="36"/>
      <c r="D8" s="206"/>
      <c r="E8" s="14" t="s">
        <v>92</v>
      </c>
      <c r="F8" s="191"/>
      <c r="G8" s="191"/>
      <c r="H8" s="191"/>
      <c r="I8" s="191"/>
      <c r="J8" s="187"/>
      <c r="K8" s="189"/>
      <c r="L8" s="97"/>
      <c r="M8" s="97"/>
      <c r="N8" s="79"/>
    </row>
    <row r="9" spans="1:14" x14ac:dyDescent="0.25">
      <c r="A9" s="203"/>
      <c r="B9" s="36"/>
      <c r="C9" s="36"/>
      <c r="D9" s="206"/>
      <c r="E9" s="14" t="s">
        <v>93</v>
      </c>
      <c r="F9" s="191"/>
      <c r="G9" s="191"/>
      <c r="H9" s="191"/>
      <c r="I9" s="191"/>
      <c r="J9" s="187"/>
      <c r="K9" s="189"/>
      <c r="L9" s="97"/>
      <c r="M9" s="97"/>
      <c r="N9" s="79"/>
    </row>
    <row r="10" spans="1:14" ht="45.75" customHeight="1" thickBot="1" x14ac:dyDescent="0.3">
      <c r="A10" s="204"/>
      <c r="B10" s="37"/>
      <c r="C10" s="37"/>
      <c r="D10" s="207"/>
      <c r="E10" s="7" t="s">
        <v>94</v>
      </c>
      <c r="F10" s="174"/>
      <c r="G10" s="174"/>
      <c r="H10" s="174"/>
      <c r="I10" s="174"/>
      <c r="J10" s="176"/>
      <c r="K10" s="190"/>
      <c r="L10" s="98"/>
      <c r="M10" s="98"/>
      <c r="N10" s="80"/>
    </row>
    <row r="13" spans="1:14" x14ac:dyDescent="0.25">
      <c r="I13" t="s">
        <v>412</v>
      </c>
    </row>
    <row r="15" spans="1:14" x14ac:dyDescent="0.25">
      <c r="I15" t="s">
        <v>413</v>
      </c>
    </row>
    <row r="17" spans="9:9" x14ac:dyDescent="0.25">
      <c r="I17" t="s">
        <v>414</v>
      </c>
    </row>
    <row r="20" spans="9:9" x14ac:dyDescent="0.25">
      <c r="I20" s="48"/>
    </row>
  </sheetData>
  <mergeCells count="18">
    <mergeCell ref="F3:F4"/>
    <mergeCell ref="A3:A4"/>
    <mergeCell ref="B3:B4"/>
    <mergeCell ref="C3:C4"/>
    <mergeCell ref="D3:D4"/>
    <mergeCell ref="E3:E4"/>
    <mergeCell ref="A6:A10"/>
    <mergeCell ref="D6:D10"/>
    <mergeCell ref="F6:F10"/>
    <mergeCell ref="G6:G10"/>
    <mergeCell ref="H6:H10"/>
    <mergeCell ref="J6:J10"/>
    <mergeCell ref="K6:K10"/>
    <mergeCell ref="G3:G4"/>
    <mergeCell ref="H3:H4"/>
    <mergeCell ref="I3:I4"/>
    <mergeCell ref="K3:K4"/>
    <mergeCell ref="I6:I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9DBA-AC9C-4ED9-8D5D-57E851998E10}">
  <dimension ref="A2:N23"/>
  <sheetViews>
    <sheetView workbookViewId="0">
      <selection activeCell="L32" sqref="L32"/>
    </sheetView>
  </sheetViews>
  <sheetFormatPr defaultRowHeight="15" x14ac:dyDescent="0.25"/>
  <cols>
    <col min="1" max="1" width="3.140625" customWidth="1"/>
    <col min="2" max="2" width="21.85546875" customWidth="1"/>
    <col min="3" max="3" width="12.5703125" customWidth="1"/>
    <col min="4" max="4" width="8.7109375" customWidth="1"/>
    <col min="5" max="5" width="14.7109375" customWidth="1"/>
    <col min="6" max="6" width="7.85546875" customWidth="1"/>
    <col min="7" max="7" width="19.5703125" customWidth="1"/>
    <col min="10" max="10" width="10" customWidth="1"/>
    <col min="11" max="11" width="20.5703125" customWidth="1"/>
    <col min="12" max="12" width="13.28515625" customWidth="1"/>
    <col min="13" max="13" width="7.42578125" customWidth="1"/>
    <col min="14" max="14" width="13.140625" customWidth="1"/>
  </cols>
  <sheetData>
    <row r="2" spans="1:14" ht="15.75" thickBot="1" x14ac:dyDescent="0.3">
      <c r="A2" s="1" t="s">
        <v>104</v>
      </c>
    </row>
    <row r="3" spans="1:14" x14ac:dyDescent="0.25">
      <c r="A3" s="179" t="s">
        <v>0</v>
      </c>
      <c r="B3" s="179" t="s">
        <v>1</v>
      </c>
      <c r="C3" s="179" t="s">
        <v>2</v>
      </c>
      <c r="D3" s="179" t="s">
        <v>3</v>
      </c>
      <c r="E3" s="179" t="s">
        <v>19</v>
      </c>
      <c r="F3" s="179" t="s">
        <v>5</v>
      </c>
      <c r="G3" s="179" t="s">
        <v>6</v>
      </c>
      <c r="H3" s="179" t="s">
        <v>7</v>
      </c>
      <c r="I3" s="179" t="s">
        <v>8</v>
      </c>
      <c r="J3" s="2" t="s">
        <v>9</v>
      </c>
      <c r="K3" s="70" t="s">
        <v>100</v>
      </c>
      <c r="L3" s="114" t="s">
        <v>405</v>
      </c>
      <c r="M3" s="115" t="s">
        <v>407</v>
      </c>
      <c r="N3" s="116" t="s">
        <v>405</v>
      </c>
    </row>
    <row r="4" spans="1:14" ht="15.75" thickBot="1" x14ac:dyDescent="0.3">
      <c r="A4" s="180"/>
      <c r="B4" s="180"/>
      <c r="C4" s="180"/>
      <c r="D4" s="180"/>
      <c r="E4" s="180"/>
      <c r="F4" s="180"/>
      <c r="G4" s="180"/>
      <c r="H4" s="180"/>
      <c r="I4" s="180"/>
      <c r="J4" s="3" t="s">
        <v>10</v>
      </c>
      <c r="K4" s="71" t="s">
        <v>101</v>
      </c>
      <c r="L4" s="117" t="s">
        <v>406</v>
      </c>
      <c r="M4" s="118"/>
      <c r="N4" s="119" t="s">
        <v>408</v>
      </c>
    </row>
    <row r="5" spans="1:14" ht="24" x14ac:dyDescent="0.25">
      <c r="A5" s="173">
        <v>1</v>
      </c>
      <c r="B5" s="14" t="s">
        <v>105</v>
      </c>
      <c r="C5" s="173" t="s">
        <v>108</v>
      </c>
      <c r="D5" s="173" t="s">
        <v>109</v>
      </c>
      <c r="E5" s="173" t="s">
        <v>110</v>
      </c>
      <c r="F5" s="173">
        <v>2016</v>
      </c>
      <c r="G5" s="173" t="s">
        <v>111</v>
      </c>
      <c r="H5" s="173">
        <v>1188</v>
      </c>
      <c r="I5" s="173">
        <v>1</v>
      </c>
      <c r="J5" s="175">
        <v>44866</v>
      </c>
      <c r="K5" s="188"/>
      <c r="L5" s="91"/>
      <c r="M5" s="96"/>
      <c r="N5" s="73"/>
    </row>
    <row r="6" spans="1:14" x14ac:dyDescent="0.25">
      <c r="A6" s="191"/>
      <c r="B6" s="14" t="s">
        <v>106</v>
      </c>
      <c r="C6" s="191"/>
      <c r="D6" s="191"/>
      <c r="E6" s="191"/>
      <c r="F6" s="191"/>
      <c r="G6" s="191"/>
      <c r="H6" s="191"/>
      <c r="I6" s="191"/>
      <c r="J6" s="187"/>
      <c r="K6" s="189"/>
      <c r="L6" s="81"/>
      <c r="M6" s="97"/>
      <c r="N6" s="79"/>
    </row>
    <row r="7" spans="1:14" ht="24.75" thickBot="1" x14ac:dyDescent="0.3">
      <c r="A7" s="174"/>
      <c r="B7" s="7" t="s">
        <v>107</v>
      </c>
      <c r="C7" s="174"/>
      <c r="D7" s="174"/>
      <c r="E7" s="174"/>
      <c r="F7" s="174"/>
      <c r="G7" s="174"/>
      <c r="H7" s="174"/>
      <c r="I7" s="174"/>
      <c r="J7" s="176"/>
      <c r="K7" s="190"/>
      <c r="L7" s="92"/>
      <c r="M7" s="98"/>
      <c r="N7" s="80"/>
    </row>
    <row r="8" spans="1:14" x14ac:dyDescent="0.25">
      <c r="A8" s="173">
        <v>2</v>
      </c>
      <c r="B8" s="19" t="s">
        <v>112</v>
      </c>
      <c r="C8" s="173" t="s">
        <v>114</v>
      </c>
      <c r="D8" s="173" t="s">
        <v>109</v>
      </c>
      <c r="E8" s="173" t="s">
        <v>115</v>
      </c>
      <c r="F8" s="173">
        <v>2016</v>
      </c>
      <c r="G8" s="173" t="s">
        <v>111</v>
      </c>
      <c r="H8" s="173">
        <v>1187</v>
      </c>
      <c r="I8" s="173">
        <v>1</v>
      </c>
      <c r="J8" s="175">
        <v>44866</v>
      </c>
      <c r="K8" s="188"/>
      <c r="L8" s="91"/>
      <c r="M8" s="96"/>
      <c r="N8" s="73"/>
    </row>
    <row r="9" spans="1:14" x14ac:dyDescent="0.25">
      <c r="A9" s="191"/>
      <c r="B9" s="19" t="s">
        <v>113</v>
      </c>
      <c r="C9" s="191"/>
      <c r="D9" s="191"/>
      <c r="E9" s="191"/>
      <c r="F9" s="191"/>
      <c r="G9" s="191"/>
      <c r="H9" s="191"/>
      <c r="I9" s="191"/>
      <c r="J9" s="187"/>
      <c r="K9" s="189"/>
      <c r="L9" s="81"/>
      <c r="M9" s="97"/>
      <c r="N9" s="79"/>
    </row>
    <row r="10" spans="1:14" ht="24.75" thickBot="1" x14ac:dyDescent="0.3">
      <c r="A10" s="174"/>
      <c r="B10" s="18" t="s">
        <v>107</v>
      </c>
      <c r="C10" s="174"/>
      <c r="D10" s="174"/>
      <c r="E10" s="174"/>
      <c r="F10" s="174"/>
      <c r="G10" s="174"/>
      <c r="H10" s="174"/>
      <c r="I10" s="174"/>
      <c r="J10" s="176"/>
      <c r="K10" s="190"/>
      <c r="L10" s="92"/>
      <c r="M10" s="98"/>
      <c r="N10" s="80"/>
    </row>
    <row r="11" spans="1:14" x14ac:dyDescent="0.25">
      <c r="A11" s="173">
        <v>3</v>
      </c>
      <c r="B11" s="19" t="s">
        <v>116</v>
      </c>
      <c r="C11" s="173" t="s">
        <v>118</v>
      </c>
      <c r="D11" s="173" t="s">
        <v>119</v>
      </c>
      <c r="E11" s="10" t="s">
        <v>120</v>
      </c>
      <c r="F11" s="173">
        <v>2015</v>
      </c>
      <c r="G11" s="173" t="s">
        <v>111</v>
      </c>
      <c r="H11" s="173">
        <v>1137</v>
      </c>
      <c r="I11" s="173">
        <v>1</v>
      </c>
      <c r="J11" s="175">
        <v>44866</v>
      </c>
      <c r="K11" s="188"/>
      <c r="L11" s="91"/>
      <c r="M11" s="96"/>
      <c r="N11" s="73"/>
    </row>
    <row r="12" spans="1:14" ht="31.5" customHeight="1" thickBot="1" x14ac:dyDescent="0.3">
      <c r="A12" s="174"/>
      <c r="B12" s="18" t="s">
        <v>117</v>
      </c>
      <c r="C12" s="174"/>
      <c r="D12" s="174"/>
      <c r="E12" s="8" t="s">
        <v>121</v>
      </c>
      <c r="F12" s="174"/>
      <c r="G12" s="174"/>
      <c r="H12" s="174"/>
      <c r="I12" s="174"/>
      <c r="J12" s="176"/>
      <c r="K12" s="190"/>
      <c r="L12" s="92"/>
      <c r="M12" s="98"/>
      <c r="N12" s="80"/>
    </row>
    <row r="13" spans="1:14" ht="24.75" thickBot="1" x14ac:dyDescent="0.3">
      <c r="A13" s="8">
        <v>4</v>
      </c>
      <c r="B13" s="18" t="s">
        <v>116</v>
      </c>
      <c r="C13" s="8" t="s">
        <v>122</v>
      </c>
      <c r="D13" s="8" t="s">
        <v>119</v>
      </c>
      <c r="E13" s="8" t="s">
        <v>123</v>
      </c>
      <c r="F13" s="8">
        <v>2008</v>
      </c>
      <c r="G13" s="8" t="s">
        <v>111</v>
      </c>
      <c r="H13" s="8">
        <v>640</v>
      </c>
      <c r="I13" s="8">
        <v>1</v>
      </c>
      <c r="J13" s="50">
        <v>44743</v>
      </c>
      <c r="K13" s="68"/>
      <c r="L13" s="93"/>
      <c r="M13" s="99"/>
      <c r="N13" s="94"/>
    </row>
    <row r="14" spans="1:14" x14ac:dyDescent="0.25">
      <c r="A14" s="173">
        <v>5</v>
      </c>
      <c r="B14" s="193" t="s">
        <v>116</v>
      </c>
      <c r="C14" s="173" t="s">
        <v>124</v>
      </c>
      <c r="D14" s="173" t="s">
        <v>125</v>
      </c>
      <c r="E14" s="173" t="s">
        <v>126</v>
      </c>
      <c r="F14" s="173">
        <v>2010</v>
      </c>
      <c r="G14" s="25" t="s">
        <v>59</v>
      </c>
      <c r="H14" s="173"/>
      <c r="I14" s="173">
        <v>1</v>
      </c>
      <c r="J14" s="175">
        <v>44652</v>
      </c>
      <c r="K14" s="188"/>
      <c r="L14" s="91"/>
      <c r="M14" s="96"/>
      <c r="N14" s="73"/>
    </row>
    <row r="15" spans="1:14" ht="15.75" thickBot="1" x14ac:dyDescent="0.3">
      <c r="A15" s="174"/>
      <c r="B15" s="194"/>
      <c r="C15" s="174"/>
      <c r="D15" s="174"/>
      <c r="E15" s="174"/>
      <c r="F15" s="174"/>
      <c r="G15" s="8" t="s">
        <v>60</v>
      </c>
      <c r="H15" s="174"/>
      <c r="I15" s="174"/>
      <c r="J15" s="176"/>
      <c r="K15" s="190"/>
      <c r="L15" s="92"/>
      <c r="M15" s="98"/>
      <c r="N15" s="80"/>
    </row>
    <row r="16" spans="1:14" ht="28.5" customHeight="1" thickBot="1" x14ac:dyDescent="0.3">
      <c r="A16" s="8">
        <v>6</v>
      </c>
      <c r="B16" s="18" t="s">
        <v>116</v>
      </c>
      <c r="C16" s="8" t="s">
        <v>127</v>
      </c>
      <c r="D16" s="8" t="s">
        <v>125</v>
      </c>
      <c r="E16" s="8" t="s">
        <v>128</v>
      </c>
      <c r="F16" s="8">
        <v>2015</v>
      </c>
      <c r="G16" s="8" t="s">
        <v>129</v>
      </c>
      <c r="H16" s="8"/>
      <c r="I16" s="8">
        <v>1</v>
      </c>
      <c r="J16" s="49">
        <v>44743</v>
      </c>
      <c r="K16" s="111"/>
      <c r="L16" s="93"/>
      <c r="M16" s="99"/>
      <c r="N16" s="94"/>
    </row>
    <row r="19" spans="8:8" x14ac:dyDescent="0.25">
      <c r="H19" t="s">
        <v>412</v>
      </c>
    </row>
    <row r="21" spans="8:8" x14ac:dyDescent="0.25">
      <c r="H21" t="s">
        <v>413</v>
      </c>
    </row>
    <row r="23" spans="8:8" x14ac:dyDescent="0.25">
      <c r="H23" t="s">
        <v>414</v>
      </c>
    </row>
  </sheetData>
  <mergeCells count="48">
    <mergeCell ref="G3:G4"/>
    <mergeCell ref="H3:H4"/>
    <mergeCell ref="I3:I4"/>
    <mergeCell ref="A5:A7"/>
    <mergeCell ref="C5:C7"/>
    <mergeCell ref="D5:D7"/>
    <mergeCell ref="E5:E7"/>
    <mergeCell ref="F5:F7"/>
    <mergeCell ref="G5:G7"/>
    <mergeCell ref="H5:H7"/>
    <mergeCell ref="A3:A4"/>
    <mergeCell ref="B3:B4"/>
    <mergeCell ref="C3:C4"/>
    <mergeCell ref="D3:D4"/>
    <mergeCell ref="E3:E4"/>
    <mergeCell ref="F3:F4"/>
    <mergeCell ref="K14:K15"/>
    <mergeCell ref="J11:J12"/>
    <mergeCell ref="K11:K12"/>
    <mergeCell ref="A8:A10"/>
    <mergeCell ref="C8:C10"/>
    <mergeCell ref="D8:D10"/>
    <mergeCell ref="E8:E10"/>
    <mergeCell ref="F8:F10"/>
    <mergeCell ref="J14:J15"/>
    <mergeCell ref="A11:A12"/>
    <mergeCell ref="C11:C12"/>
    <mergeCell ref="D11:D12"/>
    <mergeCell ref="F11:F12"/>
    <mergeCell ref="G11:G12"/>
    <mergeCell ref="A14:A15"/>
    <mergeCell ref="B14:B15"/>
    <mergeCell ref="I5:I7"/>
    <mergeCell ref="J5:J7"/>
    <mergeCell ref="K5:K7"/>
    <mergeCell ref="G8:G10"/>
    <mergeCell ref="H8:H10"/>
    <mergeCell ref="I8:I10"/>
    <mergeCell ref="J8:J10"/>
    <mergeCell ref="K8:K10"/>
    <mergeCell ref="I14:I15"/>
    <mergeCell ref="H11:H12"/>
    <mergeCell ref="I11:I12"/>
    <mergeCell ref="C14:C15"/>
    <mergeCell ref="D14:D15"/>
    <mergeCell ref="E14:E15"/>
    <mergeCell ref="F14:F15"/>
    <mergeCell ref="H14:H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1C3BC-B64D-4136-B62C-6C2B9E31A3C3}">
  <sheetPr>
    <pageSetUpPr fitToPage="1"/>
  </sheetPr>
  <dimension ref="A2:N17"/>
  <sheetViews>
    <sheetView workbookViewId="0">
      <selection activeCell="I31" sqref="I31"/>
    </sheetView>
  </sheetViews>
  <sheetFormatPr defaultRowHeight="15" x14ac:dyDescent="0.25"/>
  <cols>
    <col min="1" max="1" width="3.42578125" customWidth="1"/>
    <col min="2" max="2" width="15.5703125" customWidth="1"/>
    <col min="3" max="3" width="11.28515625" customWidth="1"/>
    <col min="4" max="4" width="13" customWidth="1"/>
    <col min="5" max="5" width="11.28515625" customWidth="1"/>
    <col min="7" max="7" width="15.42578125" customWidth="1"/>
    <col min="8" max="8" width="8.42578125" customWidth="1"/>
    <col min="11" max="11" width="18.85546875" customWidth="1"/>
    <col min="12" max="12" width="10.85546875" customWidth="1"/>
    <col min="13" max="13" width="7.28515625" customWidth="1"/>
    <col min="14" max="14" width="11.5703125" customWidth="1"/>
  </cols>
  <sheetData>
    <row r="2" spans="1:14" ht="15.75" thickBot="1" x14ac:dyDescent="0.3">
      <c r="A2" s="1" t="s">
        <v>140</v>
      </c>
    </row>
    <row r="3" spans="1:14" x14ac:dyDescent="0.25">
      <c r="A3" s="179" t="s">
        <v>0</v>
      </c>
      <c r="B3" s="179" t="s">
        <v>1</v>
      </c>
      <c r="C3" s="179" t="s">
        <v>2</v>
      </c>
      <c r="D3" s="179" t="s">
        <v>3</v>
      </c>
      <c r="E3" s="179" t="s">
        <v>19</v>
      </c>
      <c r="F3" s="179" t="s">
        <v>5</v>
      </c>
      <c r="G3" s="2" t="s">
        <v>6</v>
      </c>
      <c r="H3" s="179" t="s">
        <v>7</v>
      </c>
      <c r="I3" s="179" t="s">
        <v>8</v>
      </c>
      <c r="J3" s="2" t="s">
        <v>9</v>
      </c>
      <c r="K3" s="70" t="s">
        <v>100</v>
      </c>
      <c r="L3" s="100" t="s">
        <v>405</v>
      </c>
      <c r="M3" s="102" t="s">
        <v>407</v>
      </c>
      <c r="N3" s="86" t="s">
        <v>405</v>
      </c>
    </row>
    <row r="4" spans="1:14" ht="15.75" thickBot="1" x14ac:dyDescent="0.3">
      <c r="A4" s="180"/>
      <c r="B4" s="180"/>
      <c r="C4" s="180"/>
      <c r="D4" s="180"/>
      <c r="E4" s="180"/>
      <c r="F4" s="180"/>
      <c r="G4" s="3" t="s">
        <v>22</v>
      </c>
      <c r="H4" s="180"/>
      <c r="I4" s="180"/>
      <c r="J4" s="3" t="s">
        <v>10</v>
      </c>
      <c r="K4" s="71" t="s">
        <v>101</v>
      </c>
      <c r="L4" s="101" t="s">
        <v>406</v>
      </c>
      <c r="M4" s="103"/>
      <c r="N4" s="89" t="s">
        <v>408</v>
      </c>
    </row>
    <row r="5" spans="1:14" ht="29.25" customHeight="1" x14ac:dyDescent="0.25">
      <c r="A5" s="173">
        <v>1</v>
      </c>
      <c r="B5" s="183" t="s">
        <v>141</v>
      </c>
      <c r="C5" s="19">
        <v>1700</v>
      </c>
      <c r="D5" s="208" t="s">
        <v>143</v>
      </c>
      <c r="E5" s="183" t="s">
        <v>144</v>
      </c>
      <c r="F5" s="173">
        <v>2012</v>
      </c>
      <c r="G5" s="183" t="s">
        <v>134</v>
      </c>
      <c r="H5" s="173">
        <v>741</v>
      </c>
      <c r="I5" s="173">
        <v>1</v>
      </c>
      <c r="J5" s="175">
        <v>44805</v>
      </c>
      <c r="K5" s="188"/>
      <c r="L5" s="91"/>
      <c r="M5" s="96"/>
      <c r="N5" s="73"/>
    </row>
    <row r="6" spans="1:14" ht="15.75" thickBot="1" x14ac:dyDescent="0.3">
      <c r="A6" s="174"/>
      <c r="B6" s="184"/>
      <c r="C6" s="7" t="s">
        <v>142</v>
      </c>
      <c r="D6" s="209"/>
      <c r="E6" s="184"/>
      <c r="F6" s="174"/>
      <c r="G6" s="184"/>
      <c r="H6" s="174"/>
      <c r="I6" s="174"/>
      <c r="J6" s="176"/>
      <c r="K6" s="190"/>
      <c r="L6" s="92"/>
      <c r="M6" s="98"/>
      <c r="N6" s="80"/>
    </row>
    <row r="7" spans="1:14" x14ac:dyDescent="0.25">
      <c r="A7" s="173">
        <v>2</v>
      </c>
      <c r="B7" s="183" t="s">
        <v>145</v>
      </c>
      <c r="C7" s="183" t="s">
        <v>146</v>
      </c>
      <c r="D7" s="183" t="s">
        <v>147</v>
      </c>
      <c r="E7" s="183" t="s">
        <v>30</v>
      </c>
      <c r="F7" s="173">
        <v>2017</v>
      </c>
      <c r="G7" s="15" t="s">
        <v>16</v>
      </c>
      <c r="H7" s="173"/>
      <c r="I7" s="173">
        <v>1</v>
      </c>
      <c r="J7" s="175">
        <v>44621</v>
      </c>
      <c r="K7" s="188"/>
      <c r="L7" s="91"/>
      <c r="M7" s="96"/>
      <c r="N7" s="73"/>
    </row>
    <row r="8" spans="1:14" ht="15.75" thickBot="1" x14ac:dyDescent="0.3">
      <c r="A8" s="174"/>
      <c r="B8" s="184"/>
      <c r="C8" s="184"/>
      <c r="D8" s="184"/>
      <c r="E8" s="184"/>
      <c r="F8" s="174"/>
      <c r="G8" s="7" t="s">
        <v>139</v>
      </c>
      <c r="H8" s="174"/>
      <c r="I8" s="174"/>
      <c r="J8" s="176"/>
      <c r="K8" s="190"/>
      <c r="L8" s="92"/>
      <c r="M8" s="98"/>
      <c r="N8" s="80"/>
    </row>
    <row r="9" spans="1:14" x14ac:dyDescent="0.25">
      <c r="A9" s="173">
        <v>3</v>
      </c>
      <c r="B9" s="183" t="s">
        <v>148</v>
      </c>
      <c r="C9" s="183" t="s">
        <v>149</v>
      </c>
      <c r="D9" s="183" t="s">
        <v>150</v>
      </c>
      <c r="E9" s="183" t="s">
        <v>30</v>
      </c>
      <c r="F9" s="173" t="s">
        <v>30</v>
      </c>
      <c r="G9" s="15" t="s">
        <v>16</v>
      </c>
      <c r="H9" s="173"/>
      <c r="I9" s="173">
        <v>1</v>
      </c>
      <c r="J9" s="175">
        <v>44621</v>
      </c>
      <c r="K9" s="188"/>
      <c r="L9" s="91"/>
      <c r="M9" s="96"/>
      <c r="N9" s="73"/>
    </row>
    <row r="10" spans="1:14" ht="15.75" thickBot="1" x14ac:dyDescent="0.3">
      <c r="A10" s="174"/>
      <c r="B10" s="184"/>
      <c r="C10" s="184"/>
      <c r="D10" s="184"/>
      <c r="E10" s="184"/>
      <c r="F10" s="174"/>
      <c r="G10" s="7" t="s">
        <v>139</v>
      </c>
      <c r="H10" s="174"/>
      <c r="I10" s="174"/>
      <c r="J10" s="176"/>
      <c r="K10" s="190"/>
      <c r="L10" s="92"/>
      <c r="M10" s="98"/>
      <c r="N10" s="80"/>
    </row>
    <row r="11" spans="1:14" x14ac:dyDescent="0.25">
      <c r="A11" s="20"/>
    </row>
    <row r="13" spans="1:14" x14ac:dyDescent="0.25">
      <c r="I13" t="s">
        <v>412</v>
      </c>
    </row>
    <row r="15" spans="1:14" x14ac:dyDescent="0.25">
      <c r="I15" t="s">
        <v>413</v>
      </c>
    </row>
    <row r="17" spans="9:9" x14ac:dyDescent="0.25">
      <c r="I17" t="s">
        <v>414</v>
      </c>
    </row>
  </sheetData>
  <mergeCells count="38">
    <mergeCell ref="J9:J10"/>
    <mergeCell ref="K9:K10"/>
    <mergeCell ref="J7:J8"/>
    <mergeCell ref="K7:K8"/>
    <mergeCell ref="A9:A10"/>
    <mergeCell ref="B9:B10"/>
    <mergeCell ref="C9:C10"/>
    <mergeCell ref="D9:D10"/>
    <mergeCell ref="E9:E10"/>
    <mergeCell ref="F9:F10"/>
    <mergeCell ref="H9:H10"/>
    <mergeCell ref="I9:I10"/>
    <mergeCell ref="J5:J6"/>
    <mergeCell ref="K5:K6"/>
    <mergeCell ref="A7:A8"/>
    <mergeCell ref="B7:B8"/>
    <mergeCell ref="C7:C8"/>
    <mergeCell ref="D7:D8"/>
    <mergeCell ref="E7:E8"/>
    <mergeCell ref="F7:F8"/>
    <mergeCell ref="H7:H8"/>
    <mergeCell ref="I7:I8"/>
    <mergeCell ref="H3:H4"/>
    <mergeCell ref="I3:I4"/>
    <mergeCell ref="A5:A6"/>
    <mergeCell ref="B5:B6"/>
    <mergeCell ref="D5:D6"/>
    <mergeCell ref="E5:E6"/>
    <mergeCell ref="F5:F6"/>
    <mergeCell ref="G5:G6"/>
    <mergeCell ref="H5:H6"/>
    <mergeCell ref="I5:I6"/>
    <mergeCell ref="A3:A4"/>
    <mergeCell ref="B3:B4"/>
    <mergeCell ref="C3:C4"/>
    <mergeCell ref="D3:D4"/>
    <mergeCell ref="E3:E4"/>
    <mergeCell ref="F3:F4"/>
  </mergeCells>
  <hyperlinks>
    <hyperlink ref="D5" r:id="rId1" display="https://www.google.pl/url?sa=t&amp;rct=j&amp;q=&amp;esrc=s&amp;source=web&amp;cd=1&amp;cad=rja&amp;uact=8&amp;ved=0ahUKEwjn3dKPyODUAhXia5oKHcuTAoAQFggpMAA&amp;url=http%3A%2F%2Fpl.biotechusa.com%2F&amp;usg=AFQjCNFDIHA3OQfEI8g46FM_uApuT_ITHQ" xr:uid="{3D2AB4C1-D277-45DD-9AB1-2AE04F8C119C}"/>
  </hyperlinks>
  <pageMargins left="0.7" right="0.7" top="0.75" bottom="0.75" header="0.3" footer="0.3"/>
  <pageSetup paperSize="9" scale="82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BCB93-F8DE-48BB-AD32-E73F19F66067}">
  <dimension ref="A2:N13"/>
  <sheetViews>
    <sheetView workbookViewId="0">
      <selection activeCell="M17" sqref="M17"/>
    </sheetView>
  </sheetViews>
  <sheetFormatPr defaultRowHeight="15" x14ac:dyDescent="0.25"/>
  <cols>
    <col min="1" max="1" width="3.42578125" customWidth="1"/>
    <col min="2" max="2" width="14.85546875" customWidth="1"/>
    <col min="3" max="3" width="7.5703125" customWidth="1"/>
    <col min="4" max="4" width="11.5703125" customWidth="1"/>
    <col min="5" max="5" width="10.85546875" customWidth="1"/>
    <col min="7" max="7" width="14.7109375" customWidth="1"/>
    <col min="8" max="8" width="9" customWidth="1"/>
    <col min="9" max="9" width="9.42578125" customWidth="1"/>
    <col min="10" max="10" width="10" customWidth="1"/>
    <col min="11" max="11" width="18.85546875" customWidth="1"/>
    <col min="12" max="12" width="13" customWidth="1"/>
    <col min="13" max="13" width="11.7109375" customWidth="1"/>
    <col min="14" max="14" width="13.85546875" customWidth="1"/>
  </cols>
  <sheetData>
    <row r="2" spans="1:14" ht="15.75" thickBot="1" x14ac:dyDescent="0.3">
      <c r="A2" s="1" t="s">
        <v>151</v>
      </c>
    </row>
    <row r="3" spans="1:14" x14ac:dyDescent="0.25">
      <c r="A3" s="210" t="s">
        <v>135</v>
      </c>
      <c r="B3" s="210" t="s">
        <v>136</v>
      </c>
      <c r="C3" s="210" t="s">
        <v>2</v>
      </c>
      <c r="D3" s="210" t="s">
        <v>3</v>
      </c>
      <c r="E3" s="210" t="s">
        <v>4</v>
      </c>
      <c r="F3" s="210" t="s">
        <v>5</v>
      </c>
      <c r="G3" s="210" t="s">
        <v>137</v>
      </c>
      <c r="H3" s="42" t="s">
        <v>21</v>
      </c>
      <c r="I3" s="212" t="s">
        <v>8</v>
      </c>
      <c r="J3" s="2" t="s">
        <v>9</v>
      </c>
      <c r="K3" s="70" t="s">
        <v>100</v>
      </c>
      <c r="L3" s="114" t="s">
        <v>405</v>
      </c>
      <c r="M3" s="115" t="s">
        <v>407</v>
      </c>
      <c r="N3" s="116" t="s">
        <v>405</v>
      </c>
    </row>
    <row r="4" spans="1:14" ht="15.75" thickBot="1" x14ac:dyDescent="0.3">
      <c r="A4" s="211"/>
      <c r="B4" s="211"/>
      <c r="C4" s="211"/>
      <c r="D4" s="211"/>
      <c r="E4" s="211"/>
      <c r="F4" s="211"/>
      <c r="G4" s="211"/>
      <c r="H4" s="43" t="s">
        <v>70</v>
      </c>
      <c r="I4" s="213"/>
      <c r="J4" s="3" t="s">
        <v>10</v>
      </c>
      <c r="K4" s="71" t="s">
        <v>101</v>
      </c>
      <c r="L4" s="117" t="s">
        <v>406</v>
      </c>
      <c r="M4" s="118"/>
      <c r="N4" s="119" t="s">
        <v>408</v>
      </c>
    </row>
    <row r="5" spans="1:14" x14ac:dyDescent="0.25">
      <c r="A5" s="173">
        <v>1</v>
      </c>
      <c r="B5" s="183" t="s">
        <v>152</v>
      </c>
      <c r="C5" s="173" t="s">
        <v>153</v>
      </c>
      <c r="D5" s="183" t="s">
        <v>154</v>
      </c>
      <c r="E5" s="173">
        <v>26186</v>
      </c>
      <c r="F5" s="173">
        <v>2017</v>
      </c>
      <c r="G5" s="14" t="s">
        <v>411</v>
      </c>
      <c r="H5" s="173"/>
      <c r="I5" s="173">
        <v>1</v>
      </c>
      <c r="J5" s="175" t="s">
        <v>418</v>
      </c>
      <c r="K5" s="188"/>
      <c r="L5" s="112"/>
      <c r="M5" s="109"/>
      <c r="N5" s="82"/>
    </row>
    <row r="6" spans="1:14" ht="24" customHeight="1" thickBot="1" x14ac:dyDescent="0.3">
      <c r="A6" s="174"/>
      <c r="B6" s="184"/>
      <c r="C6" s="174"/>
      <c r="D6" s="184"/>
      <c r="E6" s="174"/>
      <c r="F6" s="174"/>
      <c r="G6" s="7" t="s">
        <v>139</v>
      </c>
      <c r="H6" s="174"/>
      <c r="I6" s="174"/>
      <c r="J6" s="176"/>
      <c r="K6" s="190"/>
      <c r="L6" s="113"/>
      <c r="M6" s="110"/>
      <c r="N6" s="83"/>
    </row>
    <row r="7" spans="1:14" x14ac:dyDescent="0.25">
      <c r="A7" s="17"/>
    </row>
    <row r="9" spans="1:14" x14ac:dyDescent="0.25">
      <c r="K9" t="s">
        <v>412</v>
      </c>
    </row>
    <row r="11" spans="1:14" x14ac:dyDescent="0.25">
      <c r="K11" t="s">
        <v>413</v>
      </c>
    </row>
    <row r="13" spans="1:14" x14ac:dyDescent="0.25">
      <c r="K13" t="s">
        <v>414</v>
      </c>
    </row>
  </sheetData>
  <mergeCells count="18">
    <mergeCell ref="A3:A4"/>
    <mergeCell ref="B3:B4"/>
    <mergeCell ref="C3:C4"/>
    <mergeCell ref="D3:D4"/>
    <mergeCell ref="A5:A6"/>
    <mergeCell ref="B5:B6"/>
    <mergeCell ref="C5:C6"/>
    <mergeCell ref="D5:D6"/>
    <mergeCell ref="E5:E6"/>
    <mergeCell ref="E3:E4"/>
    <mergeCell ref="F3:F4"/>
    <mergeCell ref="J5:J6"/>
    <mergeCell ref="K5:K6"/>
    <mergeCell ref="G3:G4"/>
    <mergeCell ref="I3:I4"/>
    <mergeCell ref="F5:F6"/>
    <mergeCell ref="H5:H6"/>
    <mergeCell ref="I5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215A6-8FEB-4EAB-8948-29B06A2171AD}">
  <dimension ref="A2:O20"/>
  <sheetViews>
    <sheetView workbookViewId="0">
      <selection activeCell="J22" sqref="J22"/>
    </sheetView>
  </sheetViews>
  <sheetFormatPr defaultRowHeight="15" x14ac:dyDescent="0.25"/>
  <cols>
    <col min="1" max="1" width="3.28515625" customWidth="1"/>
    <col min="2" max="2" width="19.42578125" customWidth="1"/>
    <col min="3" max="3" width="9.140625" customWidth="1"/>
    <col min="4" max="4" width="11.85546875" customWidth="1"/>
    <col min="5" max="5" width="11.28515625" customWidth="1"/>
    <col min="6" max="6" width="9.42578125" customWidth="1"/>
    <col min="7" max="7" width="10.140625" customWidth="1"/>
    <col min="10" max="10" width="10.42578125" customWidth="1"/>
    <col min="11" max="11" width="6" customWidth="1"/>
    <col min="12" max="12" width="18" customWidth="1"/>
  </cols>
  <sheetData>
    <row r="2" spans="1:15" ht="15.75" thickBot="1" x14ac:dyDescent="0.3">
      <c r="A2" s="1" t="s">
        <v>155</v>
      </c>
    </row>
    <row r="3" spans="1:15" x14ac:dyDescent="0.25">
      <c r="A3" s="179" t="s">
        <v>0</v>
      </c>
      <c r="B3" s="179" t="s">
        <v>1</v>
      </c>
      <c r="C3" s="179" t="s">
        <v>2</v>
      </c>
      <c r="D3" s="179" t="s">
        <v>3</v>
      </c>
      <c r="E3" s="179" t="s">
        <v>19</v>
      </c>
      <c r="F3" s="179" t="s">
        <v>5</v>
      </c>
      <c r="G3" s="179" t="s">
        <v>6</v>
      </c>
      <c r="H3" s="179" t="s">
        <v>7</v>
      </c>
      <c r="I3" s="179" t="s">
        <v>8</v>
      </c>
      <c r="J3" s="181" t="s">
        <v>9</v>
      </c>
      <c r="K3" s="216"/>
      <c r="L3" s="70" t="s">
        <v>100</v>
      </c>
      <c r="M3" s="100" t="s">
        <v>405</v>
      </c>
      <c r="N3" s="102" t="s">
        <v>407</v>
      </c>
      <c r="O3" s="86" t="s">
        <v>405</v>
      </c>
    </row>
    <row r="4" spans="1:15" ht="15.75" thickBot="1" x14ac:dyDescent="0.3">
      <c r="A4" s="180"/>
      <c r="B4" s="180"/>
      <c r="C4" s="180"/>
      <c r="D4" s="180"/>
      <c r="E4" s="180"/>
      <c r="F4" s="180"/>
      <c r="G4" s="180"/>
      <c r="H4" s="180"/>
      <c r="I4" s="180"/>
      <c r="J4" s="182" t="s">
        <v>10</v>
      </c>
      <c r="K4" s="217"/>
      <c r="L4" s="71" t="s">
        <v>101</v>
      </c>
      <c r="M4" s="101" t="s">
        <v>406</v>
      </c>
      <c r="N4" s="103"/>
      <c r="O4" s="89" t="s">
        <v>408</v>
      </c>
    </row>
    <row r="5" spans="1:15" x14ac:dyDescent="0.25">
      <c r="A5" s="173">
        <v>1</v>
      </c>
      <c r="B5" s="183" t="s">
        <v>156</v>
      </c>
      <c r="C5" s="173" t="s">
        <v>157</v>
      </c>
      <c r="D5" s="214" t="s">
        <v>158</v>
      </c>
      <c r="E5" s="173">
        <v>72638001</v>
      </c>
      <c r="F5" s="173">
        <v>2016</v>
      </c>
      <c r="G5" s="183" t="s">
        <v>99</v>
      </c>
      <c r="H5" s="173">
        <v>1178</v>
      </c>
      <c r="I5" s="173">
        <v>1</v>
      </c>
      <c r="J5" s="41" t="s">
        <v>401</v>
      </c>
      <c r="K5" s="53">
        <v>44682</v>
      </c>
      <c r="L5" s="188"/>
      <c r="M5" s="91"/>
      <c r="N5" s="109"/>
      <c r="O5" s="82"/>
    </row>
    <row r="6" spans="1:15" ht="24.75" thickBot="1" x14ac:dyDescent="0.3">
      <c r="A6" s="174"/>
      <c r="B6" s="184"/>
      <c r="C6" s="174"/>
      <c r="D6" s="215"/>
      <c r="E6" s="174"/>
      <c r="F6" s="174"/>
      <c r="G6" s="184"/>
      <c r="H6" s="174"/>
      <c r="I6" s="174"/>
      <c r="J6" s="7" t="s">
        <v>159</v>
      </c>
      <c r="K6" s="7"/>
      <c r="L6" s="190"/>
      <c r="M6" s="92"/>
      <c r="N6" s="110"/>
      <c r="O6" s="83"/>
    </row>
    <row r="7" spans="1:15" x14ac:dyDescent="0.25">
      <c r="A7" s="173">
        <v>2</v>
      </c>
      <c r="B7" s="183" t="s">
        <v>160</v>
      </c>
      <c r="C7" s="173" t="s">
        <v>161</v>
      </c>
      <c r="D7" s="214" t="s">
        <v>158</v>
      </c>
      <c r="E7" s="173">
        <v>70407001</v>
      </c>
      <c r="F7" s="173">
        <v>2015</v>
      </c>
      <c r="G7" s="183" t="s">
        <v>99</v>
      </c>
      <c r="H7" s="173">
        <v>1165</v>
      </c>
      <c r="I7" s="173">
        <v>1</v>
      </c>
      <c r="J7" s="23" t="s">
        <v>401</v>
      </c>
      <c r="K7" s="56">
        <v>44682</v>
      </c>
      <c r="L7" s="188"/>
      <c r="M7" s="91"/>
      <c r="N7" s="109"/>
      <c r="O7" s="82"/>
    </row>
    <row r="8" spans="1:15" ht="24.75" thickBot="1" x14ac:dyDescent="0.3">
      <c r="A8" s="174"/>
      <c r="B8" s="184"/>
      <c r="C8" s="174"/>
      <c r="D8" s="215"/>
      <c r="E8" s="174"/>
      <c r="F8" s="174"/>
      <c r="G8" s="184"/>
      <c r="H8" s="174"/>
      <c r="I8" s="174"/>
      <c r="J8" s="11" t="s">
        <v>162</v>
      </c>
      <c r="K8" s="11"/>
      <c r="L8" s="190"/>
      <c r="M8" s="92"/>
      <c r="N8" s="110"/>
      <c r="O8" s="83"/>
    </row>
    <row r="9" spans="1:15" x14ac:dyDescent="0.25">
      <c r="A9" s="1"/>
    </row>
    <row r="11" spans="1:15" x14ac:dyDescent="0.25">
      <c r="J11" t="s">
        <v>412</v>
      </c>
    </row>
    <row r="13" spans="1:15" x14ac:dyDescent="0.25">
      <c r="J13" t="s">
        <v>413</v>
      </c>
    </row>
    <row r="15" spans="1:15" x14ac:dyDescent="0.25">
      <c r="J15" t="s">
        <v>414</v>
      </c>
    </row>
    <row r="18" spans="4:14" x14ac:dyDescent="0.25">
      <c r="N18" s="120"/>
    </row>
    <row r="20" spans="4:14" x14ac:dyDescent="0.25">
      <c r="D20" s="121"/>
    </row>
  </sheetData>
  <mergeCells count="31">
    <mergeCell ref="J3:K3"/>
    <mergeCell ref="J4:K4"/>
    <mergeCell ref="L7:L8"/>
    <mergeCell ref="H5:H6"/>
    <mergeCell ref="I5:I6"/>
    <mergeCell ref="L5:L6"/>
    <mergeCell ref="F7:F8"/>
    <mergeCell ref="G7:G8"/>
    <mergeCell ref="H7:H8"/>
    <mergeCell ref="I7:I8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G3:G4"/>
    <mergeCell ref="H3:H4"/>
    <mergeCell ref="I3:I4"/>
    <mergeCell ref="F5:F6"/>
    <mergeCell ref="G5:G6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PAKIET NR 6</vt:lpstr>
      <vt:lpstr>PAKIET NR 8</vt:lpstr>
      <vt:lpstr>PAKIET NR 12</vt:lpstr>
      <vt:lpstr>PAKIET NR 15</vt:lpstr>
      <vt:lpstr>PAKIET NR 19</vt:lpstr>
      <vt:lpstr>PAKIET NR 36</vt:lpstr>
      <vt:lpstr>PAKIET NR 48</vt:lpstr>
      <vt:lpstr>PAKIET NR 49</vt:lpstr>
      <vt:lpstr>PAKIET NR 50</vt:lpstr>
      <vt:lpstr>PAKIET NR 56</vt:lpstr>
      <vt:lpstr>PAKIET NR 58</vt:lpstr>
      <vt:lpstr>PAKIET NR 60</vt:lpstr>
      <vt:lpstr>PAKIET NR 61 (2)</vt:lpstr>
      <vt:lpstr>PAKIET NR 65</vt:lpstr>
      <vt:lpstr>PAKIET NR 72</vt:lpstr>
      <vt:lpstr>PAKIET NR 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Woźnicka</dc:creator>
  <cp:lastModifiedBy>Elżbieta Woźnicka</cp:lastModifiedBy>
  <cp:lastPrinted>2022-03-24T10:23:39Z</cp:lastPrinted>
  <dcterms:created xsi:type="dcterms:W3CDTF">2015-06-05T18:19:34Z</dcterms:created>
  <dcterms:modified xsi:type="dcterms:W3CDTF">2022-03-30T12:24:50Z</dcterms:modified>
</cp:coreProperties>
</file>